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ussiecash-my.sharepoint.com/personal/odouglas_aussiecash_com/Documents/ST DENIS/ST DENIS 2017/"/>
    </mc:Choice>
  </mc:AlternateContent>
  <xr:revisionPtr revIDLastSave="3" documentId="11_377E552AC1B8308C8B457C98FA275691734FC326" xr6:coauthVersionLast="45" xr6:coauthVersionMax="45" xr10:uidLastSave="{D19CB845-83F6-4585-9724-0C900932BF8A}"/>
  <bookViews>
    <workbookView xWindow="0" yWindow="0" windowWidth="21570" windowHeight="10785" xr2:uid="{00000000-000D-0000-FFFF-FFFF00000000}"/>
  </bookViews>
  <sheets>
    <sheet name="A" sheetId="1" r:id="rId1"/>
  </sheets>
  <definedNames>
    <definedName name="_xlnm.Print_Area" localSheetId="0">A!$A$1:$I$66</definedName>
    <definedName name="_xlnm.Print_Area">A!$A$1:$I$66</definedName>
    <definedName name="_xlnm.Print_Titles">#N/A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9" i="1" l="1"/>
  <c r="A56" i="1"/>
  <c r="A57" i="1" s="1"/>
  <c r="A58" i="1" s="1"/>
  <c r="D49" i="1"/>
  <c r="D11" i="1"/>
  <c r="D17" i="1"/>
  <c r="C18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D22" i="1"/>
  <c r="G22" i="1"/>
  <c r="D23" i="1"/>
  <c r="D24" i="1" s="1"/>
  <c r="D25" i="1" s="1"/>
  <c r="D26" i="1" s="1"/>
  <c r="D27" i="1" s="1"/>
  <c r="G23" i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C40" i="1"/>
  <c r="F40" i="1"/>
  <c r="I40" i="1"/>
  <c r="D50" i="1"/>
  <c r="H52" i="1"/>
  <c r="H58" i="1"/>
  <c r="H64" i="1"/>
  <c r="G65" i="1"/>
  <c r="D52" i="1" l="1"/>
  <c r="D28" i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G48" i="1"/>
  <c r="G53" i="1" s="1"/>
  <c r="G66" i="1" s="1"/>
  <c r="D61" i="1"/>
  <c r="D48" i="1"/>
  <c r="D51" i="1" s="1"/>
  <c r="D53" i="1" l="1"/>
  <c r="D60" i="1"/>
  <c r="D62" i="1" s="1"/>
</calcChain>
</file>

<file path=xl/sharedStrings.xml><?xml version="1.0" encoding="utf-8"?>
<sst xmlns="http://schemas.openxmlformats.org/spreadsheetml/2006/main" count="58" uniqueCount="54">
  <si>
    <t>ST DENIS P &amp; F ASSOCIATION</t>
  </si>
  <si>
    <t xml:space="preserve">Email to </t>
  </si>
  <si>
    <t>STATEMENT OF EVENT INCOME AND EXPENDITURE</t>
  </si>
  <si>
    <t>odouglas@fundera.com.au</t>
  </si>
  <si>
    <t>EVENT</t>
  </si>
  <si>
    <t>Fill in green cells only</t>
  </si>
  <si>
    <t>Tel: 0488 203 539</t>
  </si>
  <si>
    <t>DATE</t>
  </si>
  <si>
    <t>dd/mm/yy</t>
  </si>
  <si>
    <t>CASH FLOAT ADVANCED BY TREASURER</t>
  </si>
  <si>
    <t>CASH ON HAND AT END OF EVENT</t>
  </si>
  <si>
    <t>$</t>
  </si>
  <si>
    <t>Total Notes</t>
  </si>
  <si>
    <t>Total Coin</t>
  </si>
  <si>
    <t>NON CASH REVENUE</t>
  </si>
  <si>
    <t>BOOKING AGENTS NET RECEIPTS</t>
  </si>
  <si>
    <t>TOTAL CASH ON HAND</t>
  </si>
  <si>
    <t>TOTAL EFTPOS TRANSACTIONS</t>
  </si>
  <si>
    <t>ADD Items Purchased with P &amp; F Cash</t>
  </si>
  <si>
    <t>ADD Items Purchased with your funds</t>
  </si>
  <si>
    <t>ADD Items Purchased with P&amp;F Debit Card</t>
  </si>
  <si>
    <t>Total Cash Payments Out</t>
  </si>
  <si>
    <t>Total  Items purchased by YOU</t>
  </si>
  <si>
    <t>Total  Payments Out</t>
  </si>
  <si>
    <t>Complete only if you need to be reimbursed</t>
  </si>
  <si>
    <t>Amount</t>
  </si>
  <si>
    <t>NAME</t>
  </si>
  <si>
    <t>CONTACT TEL. No.</t>
  </si>
  <si>
    <t>STREET ADDRESS</t>
  </si>
  <si>
    <t>NAME OF BANK ACCOUNT</t>
  </si>
  <si>
    <t>SUBURB</t>
  </si>
  <si>
    <t>BANK ACCOUNT BSB</t>
  </si>
  <si>
    <t>Account No.</t>
  </si>
  <si>
    <t>SUMMARY</t>
  </si>
  <si>
    <t>TOTAL CASH TO BE BANKED OR HANDED TO TREASURER</t>
  </si>
  <si>
    <t>Total cash takings</t>
  </si>
  <si>
    <t>ADD EFTPOS transactions total</t>
  </si>
  <si>
    <t>CASH TO BE  RETAINED DETAILS</t>
  </si>
  <si>
    <t>ADD Booking Agent Net Receipts</t>
  </si>
  <si>
    <t>Total revenue for the Event</t>
  </si>
  <si>
    <t>Total Cash Retained</t>
  </si>
  <si>
    <t>LESS Direct Expenses</t>
  </si>
  <si>
    <t>EVENT PROFIT/LOSS before pre-event expenses</t>
  </si>
  <si>
    <t>CASH BANKED OR HANDED TO TREASURER</t>
  </si>
  <si>
    <t>For Treasurer use only-Pre Event Expenses Paid</t>
  </si>
  <si>
    <t>Total Expenses</t>
  </si>
  <si>
    <t xml:space="preserve">EVENT PROFIT/LOSS </t>
  </si>
  <si>
    <t>St Denis P &amp; F Association  Bank Account Details:</t>
  </si>
  <si>
    <t>Total Coins</t>
  </si>
  <si>
    <t>Bank</t>
  </si>
  <si>
    <t>Westpac Mt Hawthorn</t>
  </si>
  <si>
    <t>BSB</t>
  </si>
  <si>
    <t>036-044</t>
  </si>
  <si>
    <t>Account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</si>
</sst>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.00_-;\-&quot;$&quot;* #,##0.00_-;_-&quot;$&quot;* &quot;-&quot;??_-;_-@_-"/>
    <numFmt numFmtId="165" formatCode="[$$-C09]#,##0.00"/>
    <numFmt numFmtId="166" formatCode="ddd\,\ mmm\ d\,\ yyyy"/>
    <numFmt numFmtId="167" formatCode="[$-409]mmm/yy;@"/>
  </numFmts>
  <fonts count="27">
    <font>
      <sz val="12"/>
      <name val="Arial"/>
    </font>
    <font>
      <sz val="12"/>
      <name val="Arial"/>
      <family val="2"/>
    </font>
    <font>
      <sz val="24"/>
      <name val="Baskerville Old Face"/>
      <family val="1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b/>
      <sz val="14"/>
      <color indexed="10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b/>
      <sz val="18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rgb="FFFF000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color rgb="FFFF0000"/>
      <name val="Arial"/>
      <family val="2"/>
    </font>
    <font>
      <b/>
      <sz val="9"/>
      <name val="Arial"/>
      <family val="2"/>
    </font>
    <font>
      <sz val="14"/>
      <color rgb="FFFFFF00"/>
      <name val="Arial"/>
      <family val="2"/>
    </font>
    <font>
      <b/>
      <sz val="14"/>
      <color rgb="FFFFFF00"/>
      <name val="Arial"/>
      <family val="2"/>
    </font>
    <font>
      <sz val="12"/>
      <color rgb="FFFFFF00"/>
      <name val="Arial"/>
      <family val="2"/>
    </font>
    <font>
      <b/>
      <sz val="16"/>
      <color rgb="FFFFFF00"/>
      <name val="Arial"/>
      <family val="2"/>
    </font>
    <font>
      <sz val="12"/>
      <name val="Arial"/>
    </font>
    <font>
      <u/>
      <sz val="12"/>
      <color theme="10"/>
      <name val="Arial"/>
    </font>
    <font>
      <u/>
      <sz val="14"/>
      <color theme="10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0CA3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24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90">
    <xf numFmtId="0" fontId="0" fillId="0" borderId="0" xfId="0"/>
    <xf numFmtId="0" fontId="1" fillId="0" borderId="0" xfId="0" applyNumberFormat="1" applyFont="1" applyAlignment="1"/>
    <xf numFmtId="0" fontId="2" fillId="0" borderId="1" xfId="0" applyNumberFormat="1" applyFont="1" applyBorder="1" applyAlignment="1"/>
    <xf numFmtId="0" fontId="0" fillId="0" borderId="2" xfId="0" applyNumberFormat="1" applyBorder="1"/>
    <xf numFmtId="165" fontId="0" fillId="0" borderId="2" xfId="0" applyNumberFormat="1" applyBorder="1"/>
    <xf numFmtId="0" fontId="3" fillId="0" borderId="1" xfId="0" applyNumberFormat="1" applyFont="1" applyBorder="1" applyAlignment="1"/>
    <xf numFmtId="0" fontId="0" fillId="0" borderId="3" xfId="0" applyNumberFormat="1" applyBorder="1"/>
    <xf numFmtId="0" fontId="0" fillId="0" borderId="0" xfId="0" applyNumberFormat="1"/>
    <xf numFmtId="165" fontId="0" fillId="0" borderId="0" xfId="0" applyNumberFormat="1"/>
    <xf numFmtId="0" fontId="5" fillId="0" borderId="1" xfId="0" applyNumberFormat="1" applyFont="1" applyBorder="1" applyAlignment="1"/>
    <xf numFmtId="0" fontId="4" fillId="0" borderId="1" xfId="0" applyNumberFormat="1" applyFont="1" applyBorder="1" applyAlignment="1"/>
    <xf numFmtId="0" fontId="0" fillId="0" borderId="1" xfId="0" applyNumberFormat="1" applyBorder="1"/>
    <xf numFmtId="166" fontId="4" fillId="3" borderId="2" xfId="0" applyNumberFormat="1" applyFont="1" applyFill="1" applyBorder="1" applyAlignment="1" applyProtection="1">
      <alignment horizontal="center"/>
      <protection locked="0"/>
    </xf>
    <xf numFmtId="165" fontId="6" fillId="0" borderId="2" xfId="0" applyNumberFormat="1" applyFont="1" applyBorder="1" applyAlignment="1">
      <alignment horizontal="center"/>
    </xf>
    <xf numFmtId="165" fontId="3" fillId="2" borderId="1" xfId="0" applyNumberFormat="1" applyFont="1" applyFill="1" applyBorder="1" applyAlignment="1" applyProtection="1">
      <protection locked="0"/>
    </xf>
    <xf numFmtId="0" fontId="7" fillId="4" borderId="5" xfId="0" applyNumberFormat="1" applyFont="1" applyFill="1" applyBorder="1" applyAlignment="1">
      <alignment horizontal="left"/>
    </xf>
    <xf numFmtId="0" fontId="0" fillId="0" borderId="5" xfId="0" applyNumberFormat="1" applyBorder="1"/>
    <xf numFmtId="0" fontId="8" fillId="5" borderId="1" xfId="0" applyNumberFormat="1" applyFont="1" applyFill="1" applyBorder="1" applyAlignment="1"/>
    <xf numFmtId="165" fontId="3" fillId="5" borderId="1" xfId="0" applyNumberFormat="1" applyFont="1" applyFill="1" applyBorder="1" applyAlignment="1"/>
    <xf numFmtId="0" fontId="8" fillId="0" borderId="0" xfId="0" applyNumberFormat="1" applyFont="1" applyAlignment="1"/>
    <xf numFmtId="0" fontId="8" fillId="0" borderId="1" xfId="0" applyNumberFormat="1" applyFont="1" applyBorder="1" applyAlignment="1"/>
    <xf numFmtId="0" fontId="8" fillId="0" borderId="2" xfId="0" applyNumberFormat="1" applyFont="1" applyBorder="1" applyAlignment="1"/>
    <xf numFmtId="0" fontId="8" fillId="2" borderId="1" xfId="0" applyNumberFormat="1" applyFont="1" applyFill="1" applyBorder="1" applyAlignment="1" applyProtection="1">
      <protection locked="0"/>
    </xf>
    <xf numFmtId="0" fontId="8" fillId="2" borderId="2" xfId="0" applyNumberFormat="1" applyFont="1" applyFill="1" applyBorder="1" applyAlignment="1" applyProtection="1">
      <protection locked="0"/>
    </xf>
    <xf numFmtId="0" fontId="3" fillId="3" borderId="2" xfId="0" applyNumberFormat="1" applyFont="1" applyFill="1" applyBorder="1" applyAlignment="1"/>
    <xf numFmtId="165" fontId="8" fillId="3" borderId="2" xfId="0" applyNumberFormat="1" applyFont="1" applyFill="1" applyBorder="1" applyAlignment="1" applyProtection="1">
      <protection locked="0"/>
    </xf>
    <xf numFmtId="165" fontId="3" fillId="3" borderId="1" xfId="0" applyNumberFormat="1" applyFont="1" applyFill="1" applyBorder="1" applyAlignment="1"/>
    <xf numFmtId="165" fontId="3" fillId="0" borderId="1" xfId="0" applyNumberFormat="1" applyFont="1" applyBorder="1" applyAlignment="1"/>
    <xf numFmtId="0" fontId="3" fillId="0" borderId="2" xfId="0" applyNumberFormat="1" applyFont="1" applyBorder="1" applyAlignment="1"/>
    <xf numFmtId="0" fontId="4" fillId="0" borderId="1" xfId="0" applyNumberFormat="1" applyFont="1" applyBorder="1" applyAlignment="1">
      <alignment horizontal="center"/>
    </xf>
    <xf numFmtId="0" fontId="4" fillId="0" borderId="2" xfId="0" applyNumberFormat="1" applyFont="1" applyBorder="1" applyAlignment="1"/>
    <xf numFmtId="165" fontId="0" fillId="0" borderId="3" xfId="0" applyNumberFormat="1" applyBorder="1"/>
    <xf numFmtId="0" fontId="9" fillId="0" borderId="1" xfId="0" applyNumberFormat="1" applyFont="1" applyBorder="1" applyAlignment="1">
      <alignment horizontal="left"/>
    </xf>
    <xf numFmtId="0" fontId="9" fillId="0" borderId="2" xfId="0" applyNumberFormat="1" applyFont="1" applyBorder="1" applyAlignment="1">
      <alignment horizontal="left"/>
    </xf>
    <xf numFmtId="165" fontId="3" fillId="0" borderId="6" xfId="0" applyNumberFormat="1" applyFont="1" applyBorder="1" applyAlignment="1"/>
    <xf numFmtId="0" fontId="1" fillId="2" borderId="1" xfId="0" applyNumberFormat="1" applyFont="1" applyFill="1" applyBorder="1" applyAlignment="1" applyProtection="1">
      <alignment wrapText="1"/>
      <protection locked="0"/>
    </xf>
    <xf numFmtId="0" fontId="3" fillId="6" borderId="7" xfId="0" applyNumberFormat="1" applyFont="1" applyFill="1" applyBorder="1" applyAlignment="1"/>
    <xf numFmtId="165" fontId="3" fillId="6" borderId="7" xfId="0" applyNumberFormat="1" applyFont="1" applyFill="1" applyBorder="1" applyAlignment="1"/>
    <xf numFmtId="165" fontId="3" fillId="6" borderId="8" xfId="0" applyNumberFormat="1" applyFont="1" applyFill="1" applyBorder="1" applyAlignment="1"/>
    <xf numFmtId="0" fontId="10" fillId="4" borderId="6" xfId="0" applyNumberFormat="1" applyFont="1" applyFill="1" applyBorder="1" applyAlignment="1">
      <alignment horizontal="center"/>
    </xf>
    <xf numFmtId="0" fontId="0" fillId="0" borderId="0" xfId="0" applyNumberFormat="1" applyBorder="1"/>
    <xf numFmtId="0" fontId="0" fillId="0" borderId="11" xfId="0" applyNumberFormat="1" applyBorder="1"/>
    <xf numFmtId="0" fontId="1" fillId="0" borderId="15" xfId="0" applyNumberFormat="1" applyFont="1" applyBorder="1" applyAlignment="1"/>
    <xf numFmtId="0" fontId="0" fillId="0" borderId="15" xfId="0" applyNumberFormat="1" applyBorder="1"/>
    <xf numFmtId="0" fontId="4" fillId="0" borderId="16" xfId="0" applyNumberFormat="1" applyFont="1" applyBorder="1" applyAlignment="1"/>
    <xf numFmtId="0" fontId="4" fillId="0" borderId="17" xfId="0" applyNumberFormat="1" applyFont="1" applyBorder="1" applyAlignment="1">
      <alignment horizontal="center"/>
    </xf>
    <xf numFmtId="0" fontId="4" fillId="0" borderId="18" xfId="0" applyNumberFormat="1" applyFont="1" applyBorder="1" applyAlignment="1"/>
    <xf numFmtId="0" fontId="4" fillId="0" borderId="19" xfId="0" applyNumberFormat="1" applyFont="1" applyBorder="1" applyAlignment="1"/>
    <xf numFmtId="0" fontId="14" fillId="0" borderId="3" xfId="0" applyNumberFormat="1" applyFont="1" applyBorder="1" applyAlignment="1"/>
    <xf numFmtId="0" fontId="13" fillId="3" borderId="1" xfId="0" applyNumberFormat="1" applyFont="1" applyFill="1" applyBorder="1" applyAlignment="1"/>
    <xf numFmtId="0" fontId="9" fillId="5" borderId="2" xfId="0" applyNumberFormat="1" applyFont="1" applyFill="1" applyBorder="1" applyAlignment="1"/>
    <xf numFmtId="0" fontId="9" fillId="5" borderId="2" xfId="0" applyNumberFormat="1" applyFont="1" applyFill="1" applyBorder="1" applyAlignment="1">
      <alignment wrapText="1"/>
    </xf>
    <xf numFmtId="0" fontId="9" fillId="4" borderId="1" xfId="0" applyNumberFormat="1" applyFont="1" applyFill="1" applyBorder="1" applyAlignment="1"/>
    <xf numFmtId="0" fontId="15" fillId="4" borderId="1" xfId="0" applyNumberFormat="1" applyFont="1" applyFill="1" applyBorder="1" applyAlignment="1">
      <alignment horizontal="left"/>
    </xf>
    <xf numFmtId="0" fontId="15" fillId="4" borderId="2" xfId="0" applyNumberFormat="1" applyFont="1" applyFill="1" applyBorder="1" applyAlignment="1">
      <alignment horizontal="left"/>
    </xf>
    <xf numFmtId="0" fontId="14" fillId="0" borderId="1" xfId="0" applyNumberFormat="1" applyFont="1" applyBorder="1" applyAlignment="1"/>
    <xf numFmtId="166" fontId="6" fillId="2" borderId="16" xfId="0" applyNumberFormat="1" applyFont="1" applyFill="1" applyBorder="1" applyAlignment="1" applyProtection="1">
      <alignment horizontal="center"/>
      <protection locked="0"/>
    </xf>
    <xf numFmtId="166" fontId="4" fillId="2" borderId="19" xfId="0" applyNumberFormat="1" applyFont="1" applyFill="1" applyBorder="1" applyAlignment="1" applyProtection="1">
      <alignment horizontal="center"/>
      <protection locked="0"/>
    </xf>
    <xf numFmtId="0" fontId="4" fillId="0" borderId="9" xfId="0" applyNumberFormat="1" applyFont="1" applyBorder="1" applyAlignment="1">
      <alignment wrapText="1"/>
    </xf>
    <xf numFmtId="0" fontId="3" fillId="0" borderId="16" xfId="0" applyNumberFormat="1" applyFont="1" applyBorder="1" applyAlignment="1"/>
    <xf numFmtId="0" fontId="0" fillId="0" borderId="19" xfId="0" applyNumberFormat="1" applyBorder="1"/>
    <xf numFmtId="0" fontId="0" fillId="0" borderId="20" xfId="0" applyNumberFormat="1" applyBorder="1"/>
    <xf numFmtId="0" fontId="7" fillId="0" borderId="2" xfId="0" applyNumberFormat="1" applyFont="1" applyFill="1" applyBorder="1" applyAlignment="1">
      <alignment horizontal="left"/>
    </xf>
    <xf numFmtId="0" fontId="15" fillId="0" borderId="2" xfId="0" applyNumberFormat="1" applyFont="1" applyFill="1" applyBorder="1" applyAlignment="1">
      <alignment horizontal="left"/>
    </xf>
    <xf numFmtId="165" fontId="3" fillId="0" borderId="2" xfId="0" applyNumberFormat="1" applyFont="1" applyFill="1" applyBorder="1" applyAlignment="1"/>
    <xf numFmtId="0" fontId="0" fillId="0" borderId="2" xfId="0" applyNumberFormat="1" applyFill="1" applyBorder="1"/>
    <xf numFmtId="165" fontId="3" fillId="0" borderId="2" xfId="0" applyNumberFormat="1" applyFont="1" applyFill="1" applyBorder="1" applyAlignment="1" applyProtection="1">
      <protection locked="0"/>
    </xf>
    <xf numFmtId="0" fontId="0" fillId="0" borderId="0" xfId="0" applyNumberFormat="1" applyFill="1" applyBorder="1"/>
    <xf numFmtId="0" fontId="1" fillId="0" borderId="0" xfId="0" applyNumberFormat="1" applyFont="1" applyFill="1" applyAlignment="1"/>
    <xf numFmtId="0" fontId="9" fillId="0" borderId="2" xfId="0" applyNumberFormat="1" applyFont="1" applyFill="1" applyBorder="1" applyAlignment="1"/>
    <xf numFmtId="0" fontId="8" fillId="0" borderId="2" xfId="0" applyNumberFormat="1" applyFont="1" applyFill="1" applyBorder="1" applyAlignment="1"/>
    <xf numFmtId="0" fontId="9" fillId="0" borderId="2" xfId="0" applyNumberFormat="1" applyFont="1" applyFill="1" applyBorder="1" applyAlignment="1">
      <alignment wrapText="1"/>
    </xf>
    <xf numFmtId="0" fontId="8" fillId="0" borderId="0" xfId="0" applyNumberFormat="1" applyFont="1" applyFill="1" applyAlignment="1"/>
    <xf numFmtId="0" fontId="0" fillId="8" borderId="0" xfId="0" applyNumberFormat="1" applyFill="1"/>
    <xf numFmtId="0" fontId="8" fillId="7" borderId="0" xfId="0" applyNumberFormat="1" applyFont="1" applyFill="1" applyBorder="1" applyAlignment="1"/>
    <xf numFmtId="0" fontId="8" fillId="7" borderId="0" xfId="0" applyNumberFormat="1" applyFont="1" applyFill="1" applyAlignment="1"/>
    <xf numFmtId="0" fontId="1" fillId="7" borderId="0" xfId="0" applyNumberFormat="1" applyFont="1" applyFill="1" applyAlignment="1"/>
    <xf numFmtId="0" fontId="16" fillId="0" borderId="1" xfId="0" applyNumberFormat="1" applyFont="1" applyBorder="1" applyAlignment="1"/>
    <xf numFmtId="0" fontId="17" fillId="0" borderId="1" xfId="0" applyNumberFormat="1" applyFont="1" applyBorder="1" applyAlignment="1"/>
    <xf numFmtId="0" fontId="18" fillId="9" borderId="1" xfId="0" applyNumberFormat="1" applyFont="1" applyFill="1" applyBorder="1" applyAlignment="1"/>
    <xf numFmtId="0" fontId="8" fillId="2" borderId="3" xfId="0" applyNumberFormat="1" applyFont="1" applyFill="1" applyBorder="1" applyAlignment="1" applyProtection="1">
      <protection locked="0"/>
    </xf>
    <xf numFmtId="165" fontId="4" fillId="2" borderId="9" xfId="0" applyNumberFormat="1" applyFont="1" applyFill="1" applyBorder="1" applyAlignment="1" applyProtection="1">
      <alignment wrapText="1"/>
      <protection locked="0"/>
    </xf>
    <xf numFmtId="165" fontId="3" fillId="0" borderId="2" xfId="0" applyNumberFormat="1" applyFont="1" applyBorder="1" applyAlignment="1"/>
    <xf numFmtId="0" fontId="3" fillId="0" borderId="0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left"/>
    </xf>
    <xf numFmtId="0" fontId="1" fillId="0" borderId="19" xfId="0" applyNumberFormat="1" applyFont="1" applyBorder="1" applyAlignment="1"/>
    <xf numFmtId="0" fontId="8" fillId="0" borderId="0" xfId="0" applyNumberFormat="1" applyFont="1" applyBorder="1" applyAlignment="1"/>
    <xf numFmtId="0" fontId="10" fillId="4" borderId="21" xfId="0" applyNumberFormat="1" applyFont="1" applyFill="1" applyBorder="1" applyAlignment="1">
      <alignment horizontal="center"/>
    </xf>
    <xf numFmtId="0" fontId="0" fillId="0" borderId="21" xfId="0" applyNumberFormat="1" applyBorder="1"/>
    <xf numFmtId="165" fontId="0" fillId="0" borderId="21" xfId="0" applyNumberFormat="1" applyBorder="1"/>
    <xf numFmtId="0" fontId="0" fillId="0" borderId="23" xfId="0" applyNumberFormat="1" applyBorder="1"/>
    <xf numFmtId="0" fontId="8" fillId="3" borderId="11" xfId="0" applyNumberFormat="1" applyFont="1" applyFill="1" applyBorder="1" applyAlignment="1"/>
    <xf numFmtId="0" fontId="0" fillId="0" borderId="12" xfId="0" applyNumberFormat="1" applyBorder="1"/>
    <xf numFmtId="0" fontId="0" fillId="0" borderId="24" xfId="0" applyNumberFormat="1" applyBorder="1"/>
    <xf numFmtId="0" fontId="3" fillId="3" borderId="11" xfId="0" applyNumberFormat="1" applyFont="1" applyFill="1" applyBorder="1" applyAlignment="1"/>
    <xf numFmtId="0" fontId="9" fillId="0" borderId="12" xfId="0" applyNumberFormat="1" applyFont="1" applyBorder="1" applyAlignment="1">
      <alignment horizontal="center" wrapText="1"/>
    </xf>
    <xf numFmtId="0" fontId="14" fillId="6" borderId="25" xfId="0" applyNumberFormat="1" applyFont="1" applyFill="1" applyBorder="1" applyAlignment="1"/>
    <xf numFmtId="0" fontId="8" fillId="0" borderId="12" xfId="0" applyNumberFormat="1" applyFont="1" applyBorder="1" applyAlignment="1"/>
    <xf numFmtId="0" fontId="12" fillId="4" borderId="26" xfId="0" applyNumberFormat="1" applyFont="1" applyFill="1" applyBorder="1" applyAlignment="1"/>
    <xf numFmtId="0" fontId="1" fillId="0" borderId="0" xfId="0" applyNumberFormat="1" applyFont="1" applyBorder="1" applyAlignment="1"/>
    <xf numFmtId="165" fontId="0" fillId="0" borderId="24" xfId="0" applyNumberFormat="1" applyBorder="1"/>
    <xf numFmtId="0" fontId="0" fillId="0" borderId="27" xfId="0" applyNumberFormat="1" applyBorder="1"/>
    <xf numFmtId="0" fontId="4" fillId="0" borderId="28" xfId="0" applyNumberFormat="1" applyFont="1" applyBorder="1" applyAlignment="1"/>
    <xf numFmtId="0" fontId="4" fillId="0" borderId="11" xfId="0" applyNumberFormat="1" applyFont="1" applyBorder="1" applyAlignment="1"/>
    <xf numFmtId="0" fontId="8" fillId="0" borderId="27" xfId="0" applyNumberFormat="1" applyFont="1" applyBorder="1" applyAlignment="1"/>
    <xf numFmtId="165" fontId="11" fillId="4" borderId="29" xfId="0" applyNumberFormat="1" applyFont="1" applyFill="1" applyBorder="1" applyAlignment="1">
      <alignment horizontal="center"/>
    </xf>
    <xf numFmtId="0" fontId="9" fillId="0" borderId="10" xfId="0" applyNumberFormat="1" applyFont="1" applyBorder="1" applyAlignment="1"/>
    <xf numFmtId="0" fontId="4" fillId="0" borderId="11" xfId="0" applyNumberFormat="1" applyFont="1" applyBorder="1" applyAlignment="1">
      <alignment horizontal="center" wrapText="1"/>
    </xf>
    <xf numFmtId="0" fontId="4" fillId="0" borderId="11" xfId="0" applyNumberFormat="1" applyFont="1" applyBorder="1" applyAlignment="1">
      <alignment horizontal="center"/>
    </xf>
    <xf numFmtId="0" fontId="4" fillId="0" borderId="32" xfId="0" applyNumberFormat="1" applyFont="1" applyBorder="1" applyAlignment="1">
      <alignment horizontal="center"/>
    </xf>
    <xf numFmtId="0" fontId="9" fillId="7" borderId="0" xfId="0" applyNumberFormat="1" applyFont="1" applyFill="1" applyBorder="1" applyAlignment="1"/>
    <xf numFmtId="0" fontId="8" fillId="7" borderId="0" xfId="0" applyNumberFormat="1" applyFont="1" applyFill="1" applyBorder="1" applyAlignment="1" applyProtection="1">
      <protection locked="0"/>
    </xf>
    <xf numFmtId="0" fontId="4" fillId="4" borderId="10" xfId="0" applyNumberFormat="1" applyFont="1" applyFill="1" applyBorder="1" applyAlignment="1"/>
    <xf numFmtId="0" fontId="4" fillId="4" borderId="22" xfId="0" applyNumberFormat="1" applyFont="1" applyFill="1" applyBorder="1" applyAlignment="1">
      <alignment horizontal="left"/>
    </xf>
    <xf numFmtId="0" fontId="8" fillId="5" borderId="11" xfId="0" applyNumberFormat="1" applyFont="1" applyFill="1" applyBorder="1" applyAlignment="1"/>
    <xf numFmtId="165" fontId="3" fillId="5" borderId="12" xfId="0" applyNumberFormat="1" applyFont="1" applyFill="1" applyBorder="1" applyAlignment="1"/>
    <xf numFmtId="0" fontId="8" fillId="0" borderId="11" xfId="0" applyNumberFormat="1" applyFont="1" applyFill="1" applyBorder="1" applyAlignment="1"/>
    <xf numFmtId="165" fontId="3" fillId="0" borderId="33" xfId="0" applyNumberFormat="1" applyFont="1" applyFill="1" applyBorder="1" applyAlignment="1"/>
    <xf numFmtId="0" fontId="3" fillId="0" borderId="11" xfId="0" applyNumberFormat="1" applyFont="1" applyBorder="1" applyAlignment="1"/>
    <xf numFmtId="0" fontId="0" fillId="0" borderId="33" xfId="0" applyNumberFormat="1" applyBorder="1"/>
    <xf numFmtId="0" fontId="17" fillId="0" borderId="11" xfId="0" applyNumberFormat="1" applyFont="1" applyBorder="1" applyAlignment="1"/>
    <xf numFmtId="0" fontId="8" fillId="2" borderId="33" xfId="0" applyNumberFormat="1" applyFont="1" applyFill="1" applyBorder="1" applyAlignment="1" applyProtection="1">
      <protection locked="0"/>
    </xf>
    <xf numFmtId="0" fontId="17" fillId="0" borderId="11" xfId="0" applyNumberFormat="1" applyFont="1" applyBorder="1" applyAlignment="1">
      <alignment wrapText="1"/>
    </xf>
    <xf numFmtId="0" fontId="17" fillId="0" borderId="13" xfId="0" applyNumberFormat="1" applyFont="1" applyBorder="1" applyAlignment="1"/>
    <xf numFmtId="0" fontId="8" fillId="2" borderId="14" xfId="0" applyNumberFormat="1" applyFont="1" applyFill="1" applyBorder="1" applyAlignment="1" applyProtection="1">
      <protection locked="0"/>
    </xf>
    <xf numFmtId="0" fontId="8" fillId="2" borderId="29" xfId="0" applyNumberFormat="1" applyFont="1" applyFill="1" applyBorder="1" applyAlignment="1" applyProtection="1">
      <protection locked="0"/>
    </xf>
    <xf numFmtId="0" fontId="17" fillId="0" borderId="14" xfId="0" applyNumberFormat="1" applyFont="1" applyBorder="1" applyAlignment="1"/>
    <xf numFmtId="0" fontId="9" fillId="0" borderId="14" xfId="0" applyNumberFormat="1" applyFont="1" applyBorder="1" applyAlignment="1"/>
    <xf numFmtId="0" fontId="0" fillId="0" borderId="28" xfId="0" applyNumberFormat="1" applyBorder="1"/>
    <xf numFmtId="0" fontId="0" fillId="0" borderId="9" xfId="0" applyNumberFormat="1" applyBorder="1"/>
    <xf numFmtId="0" fontId="1" fillId="7" borderId="9" xfId="0" applyNumberFormat="1" applyFont="1" applyFill="1" applyBorder="1" applyAlignment="1" applyProtection="1">
      <alignment wrapText="1"/>
      <protection locked="0"/>
    </xf>
    <xf numFmtId="165" fontId="1" fillId="0" borderId="20" xfId="0" applyNumberFormat="1" applyFont="1" applyBorder="1" applyAlignment="1"/>
    <xf numFmtId="0" fontId="0" fillId="0" borderId="6" xfId="0" applyNumberFormat="1" applyBorder="1"/>
    <xf numFmtId="165" fontId="4" fillId="0" borderId="0" xfId="0" applyNumberFormat="1" applyFont="1" applyBorder="1" applyAlignment="1"/>
    <xf numFmtId="165" fontId="3" fillId="4" borderId="3" xfId="0" applyNumberFormat="1" applyFont="1" applyFill="1" applyBorder="1" applyAlignment="1"/>
    <xf numFmtId="0" fontId="19" fillId="0" borderId="5" xfId="0" applyNumberFormat="1" applyFont="1" applyBorder="1" applyAlignment="1"/>
    <xf numFmtId="0" fontId="20" fillId="10" borderId="34" xfId="0" applyNumberFormat="1" applyFont="1" applyFill="1" applyBorder="1" applyAlignment="1"/>
    <xf numFmtId="0" fontId="21" fillId="10" borderId="35" xfId="0" applyNumberFormat="1" applyFont="1" applyFill="1" applyBorder="1" applyAlignment="1"/>
    <xf numFmtId="165" fontId="20" fillId="10" borderId="36" xfId="0" applyNumberFormat="1" applyFont="1" applyFill="1" applyBorder="1" applyAlignment="1" applyProtection="1">
      <protection locked="0"/>
    </xf>
    <xf numFmtId="165" fontId="20" fillId="10" borderId="37" xfId="0" applyNumberFormat="1" applyFont="1" applyFill="1" applyBorder="1" applyAlignment="1"/>
    <xf numFmtId="0" fontId="22" fillId="10" borderId="38" xfId="0" applyNumberFormat="1" applyFont="1" applyFill="1" applyBorder="1" applyAlignment="1"/>
    <xf numFmtId="0" fontId="22" fillId="10" borderId="18" xfId="0" applyNumberFormat="1" applyFont="1" applyFill="1" applyBorder="1" applyAlignment="1"/>
    <xf numFmtId="165" fontId="22" fillId="10" borderId="18" xfId="0" applyNumberFormat="1" applyFont="1" applyFill="1" applyBorder="1"/>
    <xf numFmtId="165" fontId="22" fillId="10" borderId="39" xfId="0" applyNumberFormat="1" applyFont="1" applyFill="1" applyBorder="1" applyAlignment="1"/>
    <xf numFmtId="0" fontId="23" fillId="10" borderId="40" xfId="0" applyNumberFormat="1" applyFont="1" applyFill="1" applyBorder="1" applyAlignment="1"/>
    <xf numFmtId="0" fontId="21" fillId="10" borderId="41" xfId="0" applyNumberFormat="1" applyFont="1" applyFill="1" applyBorder="1" applyAlignment="1"/>
    <xf numFmtId="165" fontId="21" fillId="10" borderId="41" xfId="0" applyNumberFormat="1" applyFont="1" applyFill="1" applyBorder="1" applyAlignment="1"/>
    <xf numFmtId="165" fontId="21" fillId="10" borderId="42" xfId="0" applyNumberFormat="1" applyFont="1" applyFill="1" applyBorder="1" applyAlignment="1"/>
    <xf numFmtId="0" fontId="1" fillId="0" borderId="28" xfId="0" applyNumberFormat="1" applyFont="1" applyBorder="1" applyAlignment="1"/>
    <xf numFmtId="164" fontId="1" fillId="0" borderId="0" xfId="1" applyFont="1" applyAlignment="1"/>
    <xf numFmtId="164" fontId="1" fillId="0" borderId="0" xfId="1" applyFont="1" applyBorder="1" applyAlignment="1"/>
    <xf numFmtId="164" fontId="1" fillId="0" borderId="0" xfId="0" applyNumberFormat="1" applyFont="1" applyBorder="1" applyAlignment="1"/>
    <xf numFmtId="0" fontId="0" fillId="0" borderId="28" xfId="0" applyNumberFormat="1" applyFont="1" applyFill="1" applyBorder="1" applyAlignment="1"/>
    <xf numFmtId="0" fontId="0" fillId="0" borderId="28" xfId="0" applyNumberFormat="1" applyBorder="1" applyAlignment="1">
      <alignment wrapText="1"/>
    </xf>
    <xf numFmtId="0" fontId="1" fillId="0" borderId="28" xfId="0" applyNumberFormat="1" applyFont="1" applyBorder="1"/>
    <xf numFmtId="0" fontId="1" fillId="0" borderId="28" xfId="0" applyNumberFormat="1" applyFont="1" applyFill="1" applyBorder="1" applyAlignment="1"/>
    <xf numFmtId="167" fontId="4" fillId="2" borderId="3" xfId="0" applyNumberFormat="1" applyFont="1" applyFill="1" applyBorder="1" applyAlignment="1" applyProtection="1">
      <alignment horizontal="center"/>
      <protection locked="0"/>
    </xf>
    <xf numFmtId="0" fontId="26" fillId="0" borderId="0" xfId="2" applyFont="1"/>
    <xf numFmtId="165" fontId="1" fillId="2" borderId="1" xfId="0" applyNumberFormat="1" applyFont="1" applyFill="1" applyBorder="1" applyAlignment="1" applyProtection="1">
      <protection locked="0"/>
    </xf>
    <xf numFmtId="165" fontId="1" fillId="0" borderId="2" xfId="0" applyNumberFormat="1" applyFont="1" applyBorder="1" applyAlignment="1">
      <alignment horizontal="center"/>
    </xf>
    <xf numFmtId="165" fontId="1" fillId="2" borderId="9" xfId="0" applyNumberFormat="1" applyFont="1" applyFill="1" applyBorder="1" applyAlignment="1" applyProtection="1">
      <protection locked="0"/>
    </xf>
    <xf numFmtId="165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0" fontId="1" fillId="4" borderId="2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4" borderId="21" xfId="0" applyNumberFormat="1" applyFont="1" applyFill="1" applyBorder="1" applyAlignment="1"/>
    <xf numFmtId="165" fontId="1" fillId="4" borderId="21" xfId="0" applyNumberFormat="1" applyFont="1" applyFill="1" applyBorder="1" applyAlignment="1"/>
    <xf numFmtId="165" fontId="1" fillId="4" borderId="23" xfId="0" applyNumberFormat="1" applyFont="1" applyFill="1" applyBorder="1" applyAlignment="1"/>
    <xf numFmtId="165" fontId="1" fillId="2" borderId="12" xfId="0" applyNumberFormat="1" applyFont="1" applyFill="1" applyBorder="1" applyAlignment="1" applyProtection="1">
      <protection locked="0"/>
    </xf>
    <xf numFmtId="165" fontId="1" fillId="2" borderId="1" xfId="0" applyNumberFormat="1" applyFont="1" applyFill="1" applyBorder="1" applyAlignment="1" applyProtection="1">
      <alignment wrapText="1"/>
      <protection locked="0"/>
    </xf>
    <xf numFmtId="165" fontId="1" fillId="2" borderId="12" xfId="0" applyNumberFormat="1" applyFont="1" applyFill="1" applyBorder="1" applyAlignment="1" applyProtection="1">
      <alignment wrapText="1"/>
      <protection locked="0"/>
    </xf>
    <xf numFmtId="0" fontId="1" fillId="0" borderId="0" xfId="0" applyNumberFormat="1" applyFont="1" applyAlignment="1">
      <alignment wrapText="1"/>
    </xf>
    <xf numFmtId="0" fontId="1" fillId="2" borderId="1" xfId="0" applyNumberFormat="1" applyFont="1" applyFill="1" applyBorder="1" applyAlignment="1" applyProtection="1">
      <protection locked="0"/>
    </xf>
    <xf numFmtId="0" fontId="1" fillId="2" borderId="2" xfId="0" applyNumberFormat="1" applyFont="1" applyFill="1" applyBorder="1" applyAlignment="1" applyProtection="1">
      <protection locked="0"/>
    </xf>
    <xf numFmtId="0" fontId="1" fillId="2" borderId="33" xfId="0" applyNumberFormat="1" applyFont="1" applyFill="1" applyBorder="1" applyAlignment="1" applyProtection="1">
      <protection locked="0"/>
    </xf>
    <xf numFmtId="0" fontId="1" fillId="2" borderId="14" xfId="0" applyNumberFormat="1" applyFont="1" applyFill="1" applyBorder="1" applyAlignment="1" applyProtection="1">
      <protection locked="0"/>
    </xf>
    <xf numFmtId="0" fontId="1" fillId="2" borderId="30" xfId="0" applyNumberFormat="1" applyFont="1" applyFill="1" applyBorder="1" applyAlignment="1" applyProtection="1">
      <protection locked="0"/>
    </xf>
    <xf numFmtId="0" fontId="1" fillId="7" borderId="0" xfId="0" applyNumberFormat="1" applyFont="1" applyFill="1" applyBorder="1" applyAlignment="1" applyProtection="1">
      <protection locked="0"/>
    </xf>
    <xf numFmtId="0" fontId="1" fillId="4" borderId="10" xfId="0" applyNumberFormat="1" applyFont="1" applyFill="1" applyBorder="1" applyAlignment="1"/>
    <xf numFmtId="165" fontId="1" fillId="6" borderId="12" xfId="0" applyNumberFormat="1" applyFont="1" applyFill="1" applyBorder="1" applyAlignment="1"/>
    <xf numFmtId="0" fontId="1" fillId="4" borderId="6" xfId="0" applyNumberFormat="1" applyFont="1" applyFill="1" applyBorder="1" applyAlignment="1"/>
    <xf numFmtId="0" fontId="1" fillId="4" borderId="31" xfId="0" applyNumberFormat="1" applyFont="1" applyFill="1" applyBorder="1" applyAlignment="1"/>
    <xf numFmtId="165" fontId="1" fillId="7" borderId="9" xfId="0" applyNumberFormat="1" applyFont="1" applyFill="1" applyBorder="1" applyAlignment="1" applyProtection="1">
      <alignment wrapText="1"/>
      <protection locked="0"/>
    </xf>
    <xf numFmtId="165" fontId="1" fillId="0" borderId="0" xfId="0" applyNumberFormat="1" applyFont="1" applyBorder="1" applyAlignment="1">
      <alignment horizontal="center"/>
    </xf>
    <xf numFmtId="0" fontId="1" fillId="0" borderId="24" xfId="0" applyNumberFormat="1" applyFont="1" applyBorder="1" applyAlignment="1">
      <alignment horizontal="center"/>
    </xf>
    <xf numFmtId="0" fontId="1" fillId="7" borderId="20" xfId="0" applyNumberFormat="1" applyFont="1" applyFill="1" applyBorder="1" applyAlignment="1" applyProtection="1">
      <alignment wrapText="1"/>
      <protection locked="0"/>
    </xf>
    <xf numFmtId="165" fontId="1" fillId="7" borderId="20" xfId="0" applyNumberFormat="1" applyFont="1" applyFill="1" applyBorder="1" applyAlignment="1" applyProtection="1">
      <alignment wrapText="1"/>
      <protection locked="0"/>
    </xf>
    <xf numFmtId="165" fontId="1" fillId="2" borderId="4" xfId="0" applyNumberFormat="1" applyFont="1" applyFill="1" applyBorder="1" applyAlignment="1" applyProtection="1">
      <protection locked="0"/>
    </xf>
    <xf numFmtId="0" fontId="1" fillId="4" borderId="29" xfId="0" applyNumberFormat="1" applyFont="1" applyFill="1" applyBorder="1" applyAlignment="1"/>
    <xf numFmtId="0" fontId="1" fillId="4" borderId="30" xfId="0" applyNumberFormat="1" applyFont="1" applyFill="1" applyBorder="1" applyAlignment="1"/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CC0C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douglas@fundera.com.a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70"/>
  <sheetViews>
    <sheetView tabSelected="1" showOutlineSymbols="0" zoomScale="87" zoomScaleNormal="87" workbookViewId="0">
      <selection activeCell="E2" sqref="E2"/>
    </sheetView>
  </sheetViews>
  <sheetFormatPr defaultColWidth="9.6640625" defaultRowHeight="15"/>
  <cols>
    <col min="1" max="1" width="9.6640625" style="1" customWidth="1"/>
    <col min="2" max="2" width="19.33203125" style="1" customWidth="1"/>
    <col min="3" max="3" width="11.88671875" style="8" customWidth="1"/>
    <col min="4" max="4" width="11.6640625" style="1" customWidth="1"/>
    <col min="5" max="5" width="17" style="1" customWidth="1"/>
    <col min="6" max="6" width="10.44140625" style="1" customWidth="1"/>
    <col min="7" max="7" width="11.6640625" style="1" customWidth="1"/>
    <col min="8" max="8" width="17" style="1" customWidth="1"/>
    <col min="9" max="9" width="9.88671875" style="1" customWidth="1"/>
    <col min="10" max="10" width="28.6640625" style="1" customWidth="1"/>
    <col min="11" max="11" width="13.6640625" style="1" customWidth="1"/>
    <col min="12" max="12" width="11.6640625" style="1" customWidth="1"/>
    <col min="13" max="16384" width="9.6640625" style="1"/>
  </cols>
  <sheetData>
    <row r="1" spans="1:10" ht="30.75">
      <c r="A1" s="2" t="s">
        <v>0</v>
      </c>
      <c r="B1" s="3"/>
      <c r="C1" s="4"/>
      <c r="D1" s="3"/>
      <c r="E1" s="5" t="s">
        <v>1</v>
      </c>
      <c r="F1" s="3"/>
      <c r="G1" s="6"/>
      <c r="H1" s="7"/>
      <c r="I1" s="7"/>
      <c r="J1" s="7"/>
    </row>
    <row r="2" spans="1:10" ht="32.1" customHeight="1">
      <c r="A2" s="48" t="s">
        <v>2</v>
      </c>
      <c r="E2" s="157" t="s">
        <v>3</v>
      </c>
      <c r="F2" s="3"/>
      <c r="G2" s="6"/>
      <c r="J2" s="7"/>
    </row>
    <row r="3" spans="1:10" ht="36.75" customHeight="1">
      <c r="A3" s="9" t="s">
        <v>4</v>
      </c>
      <c r="B3" s="56"/>
      <c r="C3" s="57"/>
      <c r="D3" s="58" t="s">
        <v>5</v>
      </c>
      <c r="E3" s="59" t="s">
        <v>6</v>
      </c>
      <c r="F3" s="60"/>
      <c r="G3" s="40"/>
      <c r="J3" s="7"/>
    </row>
    <row r="4" spans="1:10" ht="29.1" customHeight="1">
      <c r="A4" s="10" t="s">
        <v>7</v>
      </c>
      <c r="B4" s="156"/>
      <c r="C4" s="31" t="s">
        <v>8</v>
      </c>
      <c r="D4" s="61"/>
      <c r="F4" s="40"/>
      <c r="J4" s="7"/>
    </row>
    <row r="5" spans="1:10" ht="29.1" customHeight="1">
      <c r="A5" s="49" t="s">
        <v>9</v>
      </c>
      <c r="B5" s="12"/>
      <c r="C5" s="158"/>
      <c r="D5" s="6"/>
      <c r="E5" s="6"/>
      <c r="F5" s="149"/>
      <c r="J5" s="7"/>
    </row>
    <row r="6" spans="1:10" ht="23.25">
      <c r="A6" s="55" t="s">
        <v>10</v>
      </c>
      <c r="B6" s="3"/>
      <c r="C6" s="13" t="s">
        <v>11</v>
      </c>
      <c r="D6" s="3"/>
      <c r="E6" s="6"/>
      <c r="F6" s="149"/>
      <c r="J6" s="7"/>
    </row>
    <row r="7" spans="1:10" ht="18" customHeight="1">
      <c r="A7" s="11"/>
      <c r="B7" s="159">
        <v>100</v>
      </c>
      <c r="C7" s="160"/>
      <c r="D7" s="3"/>
      <c r="E7" s="128"/>
      <c r="F7" s="150"/>
      <c r="G7" s="99"/>
      <c r="H7" s="99"/>
      <c r="J7" s="7"/>
    </row>
    <row r="8" spans="1:10" ht="18" customHeight="1">
      <c r="A8" s="6"/>
      <c r="B8" s="161">
        <v>50</v>
      </c>
      <c r="C8" s="160"/>
      <c r="D8" s="40"/>
      <c r="E8" s="128"/>
      <c r="F8" s="150"/>
      <c r="G8" s="99"/>
      <c r="H8" s="99"/>
      <c r="J8" s="7"/>
    </row>
    <row r="9" spans="1:10" ht="18" customHeight="1">
      <c r="A9" s="6"/>
      <c r="B9" s="161">
        <v>20</v>
      </c>
      <c r="C9" s="160"/>
      <c r="D9" s="40"/>
      <c r="E9" s="152"/>
      <c r="F9" s="150"/>
      <c r="G9" s="99"/>
      <c r="H9" s="99"/>
      <c r="J9" s="7"/>
    </row>
    <row r="10" spans="1:10" ht="18" customHeight="1">
      <c r="A10" s="6"/>
      <c r="B10" s="161">
        <v>10</v>
      </c>
      <c r="C10" s="160"/>
      <c r="D10" s="162" t="s">
        <v>12</v>
      </c>
      <c r="E10" s="128"/>
      <c r="F10" s="150"/>
      <c r="G10" s="99"/>
      <c r="H10" s="99"/>
      <c r="J10" s="7"/>
    </row>
    <row r="11" spans="1:10" ht="33.75" customHeight="1" thickBot="1">
      <c r="A11" s="6"/>
      <c r="B11" s="161">
        <v>5</v>
      </c>
      <c r="C11" s="160"/>
      <c r="D11" s="133">
        <f>SUM(C7:C11)</f>
        <v>0</v>
      </c>
      <c r="E11" s="153"/>
      <c r="F11" s="150"/>
      <c r="G11" s="99"/>
      <c r="H11" s="99"/>
      <c r="J11" s="7"/>
    </row>
    <row r="12" spans="1:10" ht="18" customHeight="1">
      <c r="A12" s="6"/>
      <c r="B12" s="161">
        <v>2</v>
      </c>
      <c r="C12" s="160"/>
      <c r="D12" s="132"/>
      <c r="E12" s="154"/>
      <c r="F12" s="150"/>
      <c r="G12" s="99"/>
      <c r="H12" s="99"/>
      <c r="J12" s="7"/>
    </row>
    <row r="13" spans="1:10" ht="18" customHeight="1">
      <c r="A13" s="6"/>
      <c r="B13" s="161">
        <v>1</v>
      </c>
      <c r="C13" s="160"/>
      <c r="D13" s="40"/>
      <c r="E13" s="155"/>
      <c r="F13" s="150"/>
      <c r="G13" s="99"/>
      <c r="H13" s="99"/>
      <c r="J13" s="7"/>
    </row>
    <row r="14" spans="1:10" ht="18" customHeight="1">
      <c r="A14" s="6"/>
      <c r="B14" s="161">
        <v>0.5</v>
      </c>
      <c r="C14" s="160"/>
      <c r="D14" s="40"/>
      <c r="E14" s="148"/>
      <c r="F14" s="151"/>
      <c r="G14" s="99"/>
      <c r="H14" s="99"/>
      <c r="J14" s="7"/>
    </row>
    <row r="15" spans="1:10" ht="18" customHeight="1">
      <c r="A15" s="6"/>
      <c r="B15" s="161">
        <v>0.2</v>
      </c>
      <c r="C15" s="160"/>
      <c r="D15" s="40"/>
      <c r="E15" s="6"/>
      <c r="J15" s="7"/>
    </row>
    <row r="16" spans="1:10" ht="18" customHeight="1">
      <c r="A16" s="6"/>
      <c r="B16" s="161">
        <v>0.1</v>
      </c>
      <c r="C16" s="160"/>
      <c r="D16" s="162" t="s">
        <v>13</v>
      </c>
      <c r="E16" s="52" t="s">
        <v>14</v>
      </c>
      <c r="F16" s="6"/>
      <c r="J16" s="7"/>
    </row>
    <row r="17" spans="1:256" ht="18" customHeight="1">
      <c r="A17" s="6"/>
      <c r="B17" s="161">
        <v>0.05</v>
      </c>
      <c r="C17" s="160"/>
      <c r="D17" s="133">
        <f>SUM(C12:C17)</f>
        <v>0</v>
      </c>
      <c r="E17" s="53" t="s">
        <v>15</v>
      </c>
      <c r="F17" s="163"/>
      <c r="G17" s="14"/>
      <c r="H17" s="6"/>
      <c r="J17" s="7"/>
    </row>
    <row r="18" spans="1:256" ht="23.1" customHeight="1">
      <c r="A18" s="15"/>
      <c r="B18" s="54" t="s">
        <v>16</v>
      </c>
      <c r="C18" s="134">
        <f>SUM(C7:C17)</f>
        <v>0</v>
      </c>
      <c r="D18" s="11"/>
      <c r="E18" s="53" t="s">
        <v>17</v>
      </c>
      <c r="F18" s="163"/>
      <c r="G18" s="14"/>
      <c r="H18" s="6"/>
      <c r="J18" s="7"/>
    </row>
    <row r="19" spans="1:256" ht="5.25" customHeight="1">
      <c r="A19" s="62"/>
      <c r="B19" s="63"/>
      <c r="C19" s="64"/>
      <c r="D19" s="65"/>
      <c r="E19" s="63"/>
      <c r="F19" s="164"/>
      <c r="G19" s="66"/>
      <c r="H19" s="67"/>
      <c r="I19" s="68"/>
      <c r="J19" s="7"/>
    </row>
    <row r="20" spans="1:256" ht="15.75">
      <c r="A20" s="112" t="s">
        <v>18</v>
      </c>
      <c r="B20" s="165"/>
      <c r="C20" s="166"/>
      <c r="D20" s="113" t="s">
        <v>19</v>
      </c>
      <c r="E20" s="165"/>
      <c r="F20" s="166"/>
      <c r="G20" s="113" t="s">
        <v>20</v>
      </c>
      <c r="H20" s="165"/>
      <c r="I20" s="167"/>
      <c r="J20" s="40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 s="7"/>
      <c r="IS20" s="7"/>
      <c r="IT20" s="7"/>
      <c r="IU20" s="7"/>
      <c r="IV20" s="7"/>
    </row>
    <row r="21" spans="1:256">
      <c r="A21" s="41">
        <v>1</v>
      </c>
      <c r="B21" s="35"/>
      <c r="C21" s="158">
        <v>0</v>
      </c>
      <c r="D21" s="16">
        <v>1</v>
      </c>
      <c r="E21" s="35"/>
      <c r="F21" s="158">
        <v>0</v>
      </c>
      <c r="G21" s="16">
        <v>1</v>
      </c>
      <c r="H21" s="35"/>
      <c r="I21" s="168">
        <v>0</v>
      </c>
      <c r="J21" s="40"/>
    </row>
    <row r="22" spans="1:256">
      <c r="A22" s="41">
        <f t="shared" ref="A22:A39" si="0">(A21+1)</f>
        <v>2</v>
      </c>
      <c r="B22" s="35"/>
      <c r="C22" s="158">
        <v>0</v>
      </c>
      <c r="D22" s="16">
        <f t="shared" ref="D22:D39" si="1">(D21+1)</f>
        <v>2</v>
      </c>
      <c r="E22" s="35"/>
      <c r="F22" s="169">
        <v>0</v>
      </c>
      <c r="G22" s="16">
        <f t="shared" ref="G22:G39" si="2">(G21+1)</f>
        <v>2</v>
      </c>
      <c r="H22" s="35"/>
      <c r="I22" s="170">
        <v>0</v>
      </c>
      <c r="J22" s="40"/>
    </row>
    <row r="23" spans="1:256">
      <c r="A23" s="41">
        <f t="shared" si="0"/>
        <v>3</v>
      </c>
      <c r="B23" s="35"/>
      <c r="C23" s="158">
        <v>0</v>
      </c>
      <c r="D23" s="16">
        <f t="shared" si="1"/>
        <v>3</v>
      </c>
      <c r="E23" s="35"/>
      <c r="F23" s="169">
        <v>0</v>
      </c>
      <c r="G23" s="16">
        <f t="shared" si="2"/>
        <v>3</v>
      </c>
      <c r="H23" s="35"/>
      <c r="I23" s="170">
        <v>0</v>
      </c>
      <c r="J23" s="40"/>
    </row>
    <row r="24" spans="1:256">
      <c r="A24" s="41">
        <f t="shared" si="0"/>
        <v>4</v>
      </c>
      <c r="B24" s="35"/>
      <c r="C24" s="158">
        <v>0</v>
      </c>
      <c r="D24" s="16">
        <f t="shared" si="1"/>
        <v>4</v>
      </c>
      <c r="E24" s="35"/>
      <c r="F24" s="169">
        <v>0</v>
      </c>
      <c r="G24" s="16">
        <f t="shared" si="2"/>
        <v>4</v>
      </c>
      <c r="H24" s="35"/>
      <c r="I24" s="170">
        <v>0</v>
      </c>
      <c r="J24" s="40"/>
    </row>
    <row r="25" spans="1:256">
      <c r="A25" s="41">
        <f t="shared" si="0"/>
        <v>5</v>
      </c>
      <c r="B25" s="35"/>
      <c r="C25" s="158">
        <v>0</v>
      </c>
      <c r="D25" s="16">
        <f t="shared" si="1"/>
        <v>5</v>
      </c>
      <c r="E25" s="35"/>
      <c r="F25" s="169">
        <v>0</v>
      </c>
      <c r="G25" s="16">
        <f t="shared" si="2"/>
        <v>5</v>
      </c>
      <c r="H25" s="35"/>
      <c r="I25" s="170">
        <v>0</v>
      </c>
      <c r="J25" s="40"/>
    </row>
    <row r="26" spans="1:256">
      <c r="A26" s="41">
        <f t="shared" si="0"/>
        <v>6</v>
      </c>
      <c r="B26" s="35"/>
      <c r="C26" s="158">
        <v>0</v>
      </c>
      <c r="D26" s="16">
        <f t="shared" si="1"/>
        <v>6</v>
      </c>
      <c r="E26" s="35"/>
      <c r="F26" s="169">
        <v>0</v>
      </c>
      <c r="G26" s="16">
        <f t="shared" si="2"/>
        <v>6</v>
      </c>
      <c r="H26" s="35"/>
      <c r="I26" s="170">
        <v>0</v>
      </c>
      <c r="J26" s="40"/>
    </row>
    <row r="27" spans="1:256">
      <c r="A27" s="41">
        <f t="shared" si="0"/>
        <v>7</v>
      </c>
      <c r="B27" s="35"/>
      <c r="C27" s="158">
        <v>0</v>
      </c>
      <c r="D27" s="16">
        <f t="shared" si="1"/>
        <v>7</v>
      </c>
      <c r="E27" s="35"/>
      <c r="F27" s="169">
        <v>0</v>
      </c>
      <c r="G27" s="16">
        <f t="shared" si="2"/>
        <v>7</v>
      </c>
      <c r="H27" s="35"/>
      <c r="I27" s="170">
        <v>0</v>
      </c>
      <c r="J27" s="40"/>
    </row>
    <row r="28" spans="1:256">
      <c r="A28" s="41">
        <f t="shared" si="0"/>
        <v>8</v>
      </c>
      <c r="B28" s="35"/>
      <c r="C28" s="158">
        <v>0</v>
      </c>
      <c r="D28" s="16">
        <f t="shared" si="1"/>
        <v>8</v>
      </c>
      <c r="E28" s="35"/>
      <c r="F28" s="169">
        <v>0</v>
      </c>
      <c r="G28" s="16">
        <f t="shared" si="2"/>
        <v>8</v>
      </c>
      <c r="H28" s="35"/>
      <c r="I28" s="170">
        <v>0</v>
      </c>
      <c r="J28" s="40"/>
    </row>
    <row r="29" spans="1:256">
      <c r="A29" s="41">
        <f t="shared" si="0"/>
        <v>9</v>
      </c>
      <c r="B29" s="35"/>
      <c r="C29" s="158">
        <v>0</v>
      </c>
      <c r="D29" s="16">
        <f t="shared" si="1"/>
        <v>9</v>
      </c>
      <c r="E29" s="35"/>
      <c r="F29" s="169">
        <v>0</v>
      </c>
      <c r="G29" s="16">
        <f t="shared" si="2"/>
        <v>9</v>
      </c>
      <c r="H29" s="35"/>
      <c r="I29" s="170">
        <v>0</v>
      </c>
      <c r="J29" s="40"/>
    </row>
    <row r="30" spans="1:256">
      <c r="A30" s="41">
        <f t="shared" si="0"/>
        <v>10</v>
      </c>
      <c r="B30" s="35"/>
      <c r="C30" s="158">
        <v>0</v>
      </c>
      <c r="D30" s="16">
        <f t="shared" si="1"/>
        <v>10</v>
      </c>
      <c r="E30" s="35"/>
      <c r="F30" s="169">
        <v>0</v>
      </c>
      <c r="G30" s="16">
        <f t="shared" si="2"/>
        <v>10</v>
      </c>
      <c r="H30" s="35"/>
      <c r="I30" s="170">
        <v>0</v>
      </c>
      <c r="J30" s="40"/>
    </row>
    <row r="31" spans="1:256" ht="15.95" customHeight="1">
      <c r="A31" s="41">
        <f t="shared" si="0"/>
        <v>11</v>
      </c>
      <c r="B31" s="35"/>
      <c r="C31" s="158">
        <v>0</v>
      </c>
      <c r="D31" s="16">
        <f t="shared" si="1"/>
        <v>11</v>
      </c>
      <c r="E31" s="35"/>
      <c r="F31" s="169">
        <v>0</v>
      </c>
      <c r="G31" s="16">
        <f t="shared" si="2"/>
        <v>11</v>
      </c>
      <c r="H31" s="35"/>
      <c r="I31" s="170">
        <v>0</v>
      </c>
      <c r="J31" s="40"/>
    </row>
    <row r="32" spans="1:256" ht="15.95" customHeight="1">
      <c r="A32" s="41">
        <f t="shared" si="0"/>
        <v>12</v>
      </c>
      <c r="B32" s="35"/>
      <c r="C32" s="158">
        <v>0</v>
      </c>
      <c r="D32" s="16">
        <f t="shared" si="1"/>
        <v>12</v>
      </c>
      <c r="E32" s="35"/>
      <c r="F32" s="169">
        <v>0</v>
      </c>
      <c r="G32" s="16">
        <f t="shared" si="2"/>
        <v>12</v>
      </c>
      <c r="H32" s="35"/>
      <c r="I32" s="170">
        <v>0</v>
      </c>
      <c r="J32" s="40"/>
    </row>
    <row r="33" spans="1:256" ht="15.95" customHeight="1">
      <c r="A33" s="41">
        <f t="shared" si="0"/>
        <v>13</v>
      </c>
      <c r="B33" s="35"/>
      <c r="C33" s="158">
        <v>0</v>
      </c>
      <c r="D33" s="16">
        <f t="shared" si="1"/>
        <v>13</v>
      </c>
      <c r="E33" s="35"/>
      <c r="F33" s="169">
        <v>0</v>
      </c>
      <c r="G33" s="16">
        <f t="shared" si="2"/>
        <v>13</v>
      </c>
      <c r="H33" s="35"/>
      <c r="I33" s="170">
        <v>0</v>
      </c>
      <c r="J33" s="40"/>
    </row>
    <row r="34" spans="1:256" ht="15.95" customHeight="1">
      <c r="A34" s="41">
        <f t="shared" si="0"/>
        <v>14</v>
      </c>
      <c r="B34" s="35"/>
      <c r="C34" s="158">
        <v>0</v>
      </c>
      <c r="D34" s="16">
        <f t="shared" si="1"/>
        <v>14</v>
      </c>
      <c r="E34" s="35"/>
      <c r="F34" s="169">
        <v>0</v>
      </c>
      <c r="G34" s="16">
        <f t="shared" si="2"/>
        <v>14</v>
      </c>
      <c r="H34" s="35"/>
      <c r="I34" s="170">
        <v>0</v>
      </c>
      <c r="J34" s="40"/>
    </row>
    <row r="35" spans="1:256" ht="15.95" customHeight="1">
      <c r="A35" s="41">
        <f t="shared" si="0"/>
        <v>15</v>
      </c>
      <c r="B35" s="35"/>
      <c r="C35" s="158">
        <v>0</v>
      </c>
      <c r="D35" s="16">
        <f t="shared" si="1"/>
        <v>15</v>
      </c>
      <c r="E35" s="35"/>
      <c r="F35" s="169">
        <v>0</v>
      </c>
      <c r="G35" s="16">
        <f t="shared" si="2"/>
        <v>15</v>
      </c>
      <c r="H35" s="35"/>
      <c r="I35" s="170">
        <v>0</v>
      </c>
      <c r="J35" s="40"/>
    </row>
    <row r="36" spans="1:256" ht="15.95" customHeight="1">
      <c r="A36" s="41">
        <f t="shared" si="0"/>
        <v>16</v>
      </c>
      <c r="B36" s="35"/>
      <c r="C36" s="158">
        <v>0</v>
      </c>
      <c r="D36" s="16">
        <f t="shared" si="1"/>
        <v>16</v>
      </c>
      <c r="E36" s="35"/>
      <c r="F36" s="169">
        <v>0</v>
      </c>
      <c r="G36" s="16">
        <f t="shared" si="2"/>
        <v>16</v>
      </c>
      <c r="H36" s="35"/>
      <c r="I36" s="170">
        <v>0</v>
      </c>
      <c r="J36" s="40"/>
    </row>
    <row r="37" spans="1:256" ht="15.95" customHeight="1">
      <c r="A37" s="41">
        <f t="shared" si="0"/>
        <v>17</v>
      </c>
      <c r="B37" s="35"/>
      <c r="C37" s="158">
        <v>0</v>
      </c>
      <c r="D37" s="16">
        <f t="shared" si="1"/>
        <v>17</v>
      </c>
      <c r="E37" s="35"/>
      <c r="F37" s="169">
        <v>0</v>
      </c>
      <c r="G37" s="16">
        <f t="shared" si="2"/>
        <v>17</v>
      </c>
      <c r="H37" s="35"/>
      <c r="I37" s="170">
        <v>0</v>
      </c>
      <c r="J37" s="40"/>
    </row>
    <row r="38" spans="1:256" ht="15.95" customHeight="1">
      <c r="A38" s="41">
        <f t="shared" si="0"/>
        <v>18</v>
      </c>
      <c r="B38" s="35"/>
      <c r="C38" s="158">
        <v>0</v>
      </c>
      <c r="D38" s="16">
        <f t="shared" si="1"/>
        <v>18</v>
      </c>
      <c r="E38" s="35"/>
      <c r="F38" s="169">
        <v>0</v>
      </c>
      <c r="G38" s="16">
        <f t="shared" si="2"/>
        <v>18</v>
      </c>
      <c r="H38" s="35"/>
      <c r="I38" s="170">
        <v>0</v>
      </c>
      <c r="J38" s="40"/>
      <c r="M38" s="171"/>
      <c r="N38" s="171"/>
      <c r="O38" s="171"/>
      <c r="P38" s="171"/>
      <c r="Q38" s="171"/>
      <c r="R38" s="171"/>
      <c r="S38" s="171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/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  <c r="BI38" s="171"/>
      <c r="BJ38" s="171"/>
      <c r="BK38" s="171"/>
      <c r="BL38" s="171"/>
      <c r="BM38" s="171"/>
      <c r="BN38" s="171"/>
      <c r="BO38" s="171"/>
      <c r="BP38" s="171"/>
      <c r="BQ38" s="171"/>
      <c r="BR38" s="171"/>
      <c r="BS38" s="171"/>
      <c r="BT38" s="171"/>
      <c r="BU38" s="171"/>
      <c r="BV38" s="171"/>
      <c r="BW38" s="171"/>
      <c r="BX38" s="171"/>
      <c r="BY38" s="171"/>
      <c r="BZ38" s="171"/>
      <c r="CA38" s="171"/>
      <c r="CB38" s="171"/>
      <c r="CC38" s="171"/>
      <c r="CD38" s="171"/>
      <c r="CE38" s="171"/>
      <c r="CF38" s="171"/>
      <c r="CG38" s="171"/>
      <c r="CH38" s="171"/>
      <c r="CI38" s="171"/>
      <c r="CJ38" s="171"/>
      <c r="CK38" s="171"/>
      <c r="CL38" s="171"/>
      <c r="CM38" s="171"/>
      <c r="CN38" s="171"/>
      <c r="CO38" s="171"/>
      <c r="CP38" s="171"/>
      <c r="CQ38" s="171"/>
      <c r="CR38" s="171"/>
      <c r="CS38" s="171"/>
      <c r="CT38" s="171"/>
      <c r="CU38" s="171"/>
      <c r="CV38" s="171"/>
      <c r="CW38" s="171"/>
      <c r="CX38" s="171"/>
      <c r="CY38" s="171"/>
      <c r="CZ38" s="171"/>
      <c r="DA38" s="171"/>
      <c r="DB38" s="171"/>
      <c r="DC38" s="171"/>
      <c r="DD38" s="171"/>
      <c r="DE38" s="171"/>
      <c r="DF38" s="171"/>
      <c r="DG38" s="171"/>
      <c r="DH38" s="171"/>
      <c r="DI38" s="171"/>
      <c r="DJ38" s="171"/>
      <c r="DK38" s="171"/>
      <c r="DL38" s="171"/>
      <c r="DM38" s="171"/>
      <c r="DN38" s="171"/>
      <c r="DO38" s="171"/>
      <c r="DP38" s="171"/>
      <c r="DQ38" s="171"/>
      <c r="DR38" s="171"/>
      <c r="DS38" s="171"/>
      <c r="DT38" s="171"/>
      <c r="DU38" s="171"/>
      <c r="DV38" s="171"/>
      <c r="DW38" s="171"/>
      <c r="DX38" s="171"/>
      <c r="DY38" s="171"/>
      <c r="DZ38" s="171"/>
      <c r="EA38" s="171"/>
      <c r="EB38" s="171"/>
      <c r="EC38" s="171"/>
      <c r="ED38" s="171"/>
      <c r="EE38" s="171"/>
      <c r="EF38" s="171"/>
      <c r="EG38" s="171"/>
      <c r="EH38" s="171"/>
      <c r="EI38" s="171"/>
      <c r="EJ38" s="171"/>
      <c r="EK38" s="171"/>
      <c r="EL38" s="171"/>
      <c r="EM38" s="171"/>
      <c r="EN38" s="171"/>
      <c r="EO38" s="171"/>
      <c r="EP38" s="171"/>
      <c r="EQ38" s="171"/>
      <c r="ER38" s="171"/>
      <c r="ES38" s="171"/>
      <c r="ET38" s="171"/>
      <c r="EU38" s="171"/>
      <c r="EV38" s="171"/>
      <c r="EW38" s="171"/>
      <c r="EX38" s="171"/>
      <c r="EY38" s="171"/>
      <c r="EZ38" s="171"/>
      <c r="FA38" s="171"/>
      <c r="FB38" s="171"/>
      <c r="FC38" s="171"/>
      <c r="FD38" s="171"/>
      <c r="FE38" s="171"/>
      <c r="FF38" s="171"/>
      <c r="FG38" s="171"/>
      <c r="FH38" s="171"/>
      <c r="FI38" s="171"/>
      <c r="FJ38" s="171"/>
      <c r="FK38" s="171"/>
      <c r="FL38" s="171"/>
      <c r="FM38" s="171"/>
      <c r="FN38" s="171"/>
      <c r="FO38" s="171"/>
      <c r="FP38" s="171"/>
      <c r="FQ38" s="171"/>
      <c r="FR38" s="171"/>
      <c r="FS38" s="171"/>
      <c r="FT38" s="171"/>
      <c r="FU38" s="171"/>
      <c r="FV38" s="171"/>
      <c r="FW38" s="171"/>
      <c r="FX38" s="171"/>
      <c r="FY38" s="171"/>
      <c r="FZ38" s="171"/>
      <c r="GA38" s="171"/>
      <c r="GB38" s="171"/>
      <c r="GC38" s="171"/>
      <c r="GD38" s="171"/>
      <c r="GE38" s="171"/>
      <c r="GF38" s="171"/>
      <c r="GG38" s="171"/>
      <c r="GH38" s="171"/>
      <c r="GI38" s="171"/>
      <c r="GJ38" s="171"/>
      <c r="GK38" s="171"/>
      <c r="GL38" s="171"/>
      <c r="GM38" s="171"/>
      <c r="GN38" s="171"/>
      <c r="GO38" s="171"/>
      <c r="GP38" s="171"/>
      <c r="GQ38" s="171"/>
      <c r="GR38" s="171"/>
      <c r="GS38" s="171"/>
      <c r="GT38" s="171"/>
      <c r="GU38" s="171"/>
      <c r="GV38" s="171"/>
      <c r="GW38" s="171"/>
      <c r="GX38" s="171"/>
      <c r="GY38" s="171"/>
      <c r="GZ38" s="171"/>
      <c r="HA38" s="171"/>
      <c r="HB38" s="171"/>
      <c r="HC38" s="171"/>
      <c r="HD38" s="171"/>
      <c r="HE38" s="171"/>
      <c r="HF38" s="171"/>
      <c r="HG38" s="171"/>
      <c r="HH38" s="171"/>
      <c r="HI38" s="171"/>
      <c r="HJ38" s="171"/>
      <c r="HK38" s="171"/>
      <c r="HL38" s="171"/>
      <c r="HM38" s="171"/>
      <c r="HN38" s="171"/>
      <c r="HO38" s="171"/>
      <c r="HP38" s="171"/>
      <c r="HQ38" s="171"/>
      <c r="HR38" s="171"/>
      <c r="HS38" s="171"/>
      <c r="HT38" s="171"/>
      <c r="HU38" s="171"/>
      <c r="HV38" s="171"/>
      <c r="HW38" s="171"/>
      <c r="HX38" s="171"/>
      <c r="HY38" s="171"/>
      <c r="HZ38" s="171"/>
      <c r="IA38" s="171"/>
      <c r="IB38" s="171"/>
      <c r="IC38" s="171"/>
      <c r="ID38" s="171"/>
      <c r="IE38" s="171"/>
      <c r="IF38" s="171"/>
      <c r="IG38" s="171"/>
      <c r="IH38" s="171"/>
      <c r="II38" s="171"/>
      <c r="IJ38" s="171"/>
      <c r="IK38" s="171"/>
      <c r="IL38" s="171"/>
      <c r="IM38" s="171"/>
      <c r="IN38" s="171"/>
      <c r="IO38" s="171"/>
      <c r="IP38" s="171"/>
      <c r="IQ38" s="171"/>
      <c r="IR38" s="171"/>
      <c r="IS38" s="171"/>
      <c r="IT38" s="171"/>
      <c r="IU38" s="171"/>
    </row>
    <row r="39" spans="1:256" ht="15.95" customHeight="1">
      <c r="A39" s="41">
        <f t="shared" si="0"/>
        <v>19</v>
      </c>
      <c r="B39" s="35"/>
      <c r="C39" s="158">
        <v>0</v>
      </c>
      <c r="D39" s="16">
        <f t="shared" si="1"/>
        <v>19</v>
      </c>
      <c r="E39" s="35"/>
      <c r="F39" s="169">
        <v>0</v>
      </c>
      <c r="G39" s="16">
        <f t="shared" si="2"/>
        <v>19</v>
      </c>
      <c r="H39" s="35"/>
      <c r="I39" s="170">
        <v>0</v>
      </c>
      <c r="J39" s="40"/>
    </row>
    <row r="40" spans="1:256" ht="32.1" customHeight="1">
      <c r="A40" s="114"/>
      <c r="B40" s="50" t="s">
        <v>21</v>
      </c>
      <c r="C40" s="18">
        <f>SUM(C21:C39)</f>
        <v>0</v>
      </c>
      <c r="D40" s="17"/>
      <c r="E40" s="51" t="s">
        <v>22</v>
      </c>
      <c r="F40" s="18">
        <f>SUM(F21:F39)</f>
        <v>0</v>
      </c>
      <c r="G40" s="17"/>
      <c r="H40" s="50" t="s">
        <v>23</v>
      </c>
      <c r="I40" s="115">
        <f>SUM(I21:I39)</f>
        <v>0</v>
      </c>
      <c r="J40" s="40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  <c r="IB40" s="19"/>
      <c r="IC40" s="19"/>
      <c r="ID40" s="19"/>
      <c r="IE40" s="19"/>
      <c r="IF40" s="19"/>
      <c r="IG40" s="19"/>
      <c r="IH40" s="19"/>
      <c r="II40" s="19"/>
      <c r="IJ40" s="19"/>
      <c r="IK40" s="19"/>
      <c r="IL40" s="19"/>
      <c r="IM40" s="19"/>
      <c r="IN40" s="19"/>
      <c r="IO40" s="19"/>
      <c r="IP40" s="19"/>
      <c r="IQ40" s="19"/>
      <c r="IR40" s="19"/>
      <c r="IS40" s="19"/>
      <c r="IT40" s="19"/>
      <c r="IU40" s="19"/>
      <c r="IV40" s="19"/>
    </row>
    <row r="41" spans="1:256" s="68" customFormat="1" ht="3" customHeight="1">
      <c r="A41" s="116"/>
      <c r="B41" s="69"/>
      <c r="C41" s="64"/>
      <c r="D41" s="70"/>
      <c r="E41" s="71"/>
      <c r="F41" s="64"/>
      <c r="G41" s="70"/>
      <c r="H41" s="69"/>
      <c r="I41" s="117"/>
      <c r="J41" s="67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  <c r="DV41" s="72"/>
      <c r="DW41" s="72"/>
      <c r="DX41" s="72"/>
      <c r="DY41" s="72"/>
      <c r="DZ41" s="72"/>
      <c r="EA41" s="72"/>
      <c r="EB41" s="72"/>
      <c r="EC41" s="72"/>
      <c r="ED41" s="72"/>
      <c r="EE41" s="72"/>
      <c r="EF41" s="72"/>
      <c r="EG41" s="72"/>
      <c r="EH41" s="72"/>
      <c r="EI41" s="72"/>
      <c r="EJ41" s="72"/>
      <c r="EK41" s="72"/>
      <c r="EL41" s="72"/>
      <c r="EM41" s="72"/>
      <c r="EN41" s="72"/>
      <c r="EO41" s="72"/>
      <c r="EP41" s="72"/>
      <c r="EQ41" s="72"/>
      <c r="ER41" s="72"/>
      <c r="ES41" s="72"/>
      <c r="ET41" s="72"/>
      <c r="EU41" s="72"/>
      <c r="EV41" s="72"/>
      <c r="EW41" s="72"/>
      <c r="EX41" s="72"/>
      <c r="EY41" s="72"/>
      <c r="EZ41" s="72"/>
      <c r="FA41" s="72"/>
      <c r="FB41" s="72"/>
      <c r="FC41" s="72"/>
      <c r="FD41" s="72"/>
      <c r="FE41" s="72"/>
      <c r="FF41" s="72"/>
      <c r="FG41" s="72"/>
      <c r="FH41" s="72"/>
      <c r="FI41" s="72"/>
      <c r="FJ41" s="72"/>
      <c r="FK41" s="72"/>
      <c r="FL41" s="72"/>
      <c r="FM41" s="72"/>
      <c r="FN41" s="72"/>
      <c r="FO41" s="72"/>
      <c r="FP41" s="72"/>
      <c r="FQ41" s="72"/>
      <c r="FR41" s="72"/>
      <c r="FS41" s="72"/>
      <c r="FT41" s="72"/>
      <c r="FU41" s="72"/>
      <c r="FV41" s="72"/>
      <c r="FW41" s="72"/>
      <c r="FX41" s="72"/>
      <c r="FY41" s="72"/>
      <c r="FZ41" s="72"/>
      <c r="GA41" s="72"/>
      <c r="GB41" s="72"/>
      <c r="GC41" s="72"/>
      <c r="GD41" s="72"/>
      <c r="GE41" s="72"/>
      <c r="GF41" s="72"/>
      <c r="GG41" s="72"/>
      <c r="GH41" s="72"/>
      <c r="GI41" s="72"/>
      <c r="GJ41" s="72"/>
      <c r="GK41" s="72"/>
      <c r="GL41" s="72"/>
      <c r="GM41" s="72"/>
      <c r="GN41" s="72"/>
      <c r="GO41" s="72"/>
      <c r="GP41" s="72"/>
      <c r="GQ41" s="72"/>
      <c r="GR41" s="72"/>
      <c r="GS41" s="72"/>
      <c r="GT41" s="72"/>
      <c r="GU41" s="72"/>
      <c r="GV41" s="72"/>
      <c r="GW41" s="72"/>
      <c r="GX41" s="72"/>
      <c r="GY41" s="72"/>
      <c r="GZ41" s="72"/>
      <c r="HA41" s="72"/>
      <c r="HB41" s="72"/>
      <c r="HC41" s="72"/>
      <c r="HD41" s="72"/>
      <c r="HE41" s="72"/>
      <c r="HF41" s="72"/>
      <c r="HG41" s="72"/>
      <c r="HH41" s="72"/>
      <c r="HI41" s="72"/>
      <c r="HJ41" s="72"/>
      <c r="HK41" s="72"/>
      <c r="HL41" s="72"/>
      <c r="HM41" s="72"/>
      <c r="HN41" s="72"/>
      <c r="HO41" s="72"/>
      <c r="HP41" s="72"/>
      <c r="HQ41" s="72"/>
      <c r="HR41" s="72"/>
      <c r="HS41" s="72"/>
      <c r="HT41" s="72"/>
      <c r="HU41" s="72"/>
      <c r="HV41" s="72"/>
      <c r="HW41" s="72"/>
      <c r="HX41" s="72"/>
      <c r="HY41" s="72"/>
      <c r="HZ41" s="72"/>
      <c r="IA41" s="72"/>
      <c r="IB41" s="72"/>
      <c r="IC41" s="72"/>
      <c r="ID41" s="72"/>
      <c r="IE41" s="72"/>
      <c r="IF41" s="72"/>
      <c r="IG41" s="72"/>
      <c r="IH41" s="72"/>
      <c r="II41" s="72"/>
      <c r="IJ41" s="72"/>
      <c r="IK41" s="72"/>
      <c r="IL41" s="72"/>
      <c r="IM41" s="72"/>
      <c r="IN41" s="72"/>
      <c r="IO41" s="72"/>
      <c r="IP41" s="72"/>
      <c r="IQ41" s="72"/>
      <c r="IR41" s="72"/>
      <c r="IS41" s="72"/>
      <c r="IT41" s="72"/>
      <c r="IU41" s="72"/>
      <c r="IV41" s="72"/>
    </row>
    <row r="42" spans="1:256" ht="27" customHeight="1">
      <c r="A42" s="118" t="s">
        <v>24</v>
      </c>
      <c r="B42" s="20"/>
      <c r="C42" s="21"/>
      <c r="D42" s="21"/>
      <c r="E42" s="79" t="s">
        <v>25</v>
      </c>
      <c r="F42" s="81">
        <v>0</v>
      </c>
      <c r="G42" s="3"/>
      <c r="H42" s="3"/>
      <c r="I42" s="119"/>
      <c r="J42" s="7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  <c r="IB42" s="19"/>
      <c r="IC42" s="19"/>
      <c r="ID42" s="19"/>
      <c r="IE42" s="19"/>
      <c r="IF42" s="19"/>
      <c r="IG42" s="19"/>
      <c r="IH42" s="19"/>
      <c r="II42" s="19"/>
      <c r="IJ42" s="19"/>
      <c r="IK42" s="19"/>
      <c r="IL42" s="19"/>
      <c r="IM42" s="19"/>
      <c r="IN42" s="19"/>
      <c r="IO42" s="19"/>
      <c r="IP42" s="19"/>
      <c r="IQ42" s="19"/>
      <c r="IR42" s="19"/>
      <c r="IS42" s="19"/>
      <c r="IT42" s="19"/>
      <c r="IU42" s="19"/>
      <c r="IV42" s="19"/>
    </row>
    <row r="43" spans="1:256" ht="21" customHeight="1">
      <c r="A43" s="120" t="s">
        <v>26</v>
      </c>
      <c r="B43" s="22"/>
      <c r="C43" s="23"/>
      <c r="D43" s="23"/>
      <c r="E43" s="78" t="s">
        <v>27</v>
      </c>
      <c r="F43" s="80"/>
      <c r="G43" s="23"/>
      <c r="H43" s="23"/>
      <c r="I43" s="121"/>
      <c r="J43" s="86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  <c r="IB43" s="19"/>
      <c r="IC43" s="19"/>
      <c r="ID43" s="19"/>
      <c r="IE43" s="19"/>
      <c r="IF43" s="19"/>
      <c r="IG43" s="19"/>
      <c r="IH43" s="19"/>
      <c r="II43" s="19"/>
      <c r="IJ43" s="19"/>
      <c r="IK43" s="19"/>
      <c r="IL43" s="19"/>
      <c r="IM43" s="19"/>
      <c r="IN43" s="19"/>
      <c r="IO43" s="19"/>
      <c r="IP43" s="19"/>
      <c r="IQ43" s="19"/>
      <c r="IR43" s="19"/>
      <c r="IS43" s="19"/>
      <c r="IT43" s="19"/>
      <c r="IU43" s="19"/>
      <c r="IV43" s="19"/>
    </row>
    <row r="44" spans="1:256" ht="30" customHeight="1">
      <c r="A44" s="122" t="s">
        <v>28</v>
      </c>
      <c r="B44" s="22"/>
      <c r="C44" s="23"/>
      <c r="D44" s="23"/>
      <c r="E44" s="77" t="s">
        <v>29</v>
      </c>
      <c r="F44" s="172"/>
      <c r="G44" s="173"/>
      <c r="H44" s="173"/>
      <c r="I44" s="174"/>
      <c r="J44" s="86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  <c r="IB44" s="19"/>
      <c r="IC44" s="19"/>
      <c r="ID44" s="19"/>
      <c r="IE44" s="19"/>
      <c r="IF44" s="19"/>
      <c r="IG44" s="19"/>
      <c r="IH44" s="19"/>
      <c r="II44" s="19"/>
      <c r="IJ44" s="19"/>
      <c r="IK44" s="19"/>
      <c r="IL44" s="19"/>
      <c r="IM44" s="19"/>
      <c r="IN44" s="19"/>
      <c r="IO44" s="19"/>
      <c r="IP44" s="19"/>
      <c r="IQ44" s="19"/>
      <c r="IR44" s="19"/>
      <c r="IS44" s="19"/>
      <c r="IT44" s="19"/>
      <c r="IU44" s="19"/>
      <c r="IV44" s="19"/>
    </row>
    <row r="45" spans="1:256" ht="21.95" customHeight="1">
      <c r="A45" s="123" t="s">
        <v>30</v>
      </c>
      <c r="B45" s="124"/>
      <c r="C45" s="125"/>
      <c r="D45" s="125"/>
      <c r="E45" s="126" t="s">
        <v>31</v>
      </c>
      <c r="F45" s="175"/>
      <c r="G45" s="127" t="s">
        <v>32</v>
      </c>
      <c r="H45" s="175"/>
      <c r="I45" s="176"/>
      <c r="J45" s="86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  <c r="IB45" s="19"/>
      <c r="IC45" s="19"/>
      <c r="ID45" s="19"/>
      <c r="IE45" s="19"/>
      <c r="IF45" s="19"/>
      <c r="IG45" s="19"/>
      <c r="IH45" s="19"/>
      <c r="II45" s="19"/>
      <c r="IJ45" s="19"/>
      <c r="IK45" s="19"/>
      <c r="IL45" s="19"/>
      <c r="IM45" s="19"/>
      <c r="IN45" s="19"/>
      <c r="IO45" s="19"/>
      <c r="IP45" s="19"/>
      <c r="IQ45" s="19"/>
      <c r="IR45" s="19"/>
      <c r="IS45" s="19"/>
      <c r="IT45" s="19"/>
      <c r="IU45" s="19"/>
      <c r="IV45" s="19"/>
    </row>
    <row r="46" spans="1:256" s="76" customFormat="1" ht="6.75" customHeight="1">
      <c r="A46" s="110"/>
      <c r="B46" s="111"/>
      <c r="C46" s="111"/>
      <c r="D46" s="111"/>
      <c r="E46" s="110"/>
      <c r="F46" s="177"/>
      <c r="G46" s="110"/>
      <c r="H46" s="177"/>
      <c r="I46" s="177"/>
      <c r="J46" s="74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5"/>
      <c r="DK46" s="75"/>
      <c r="DL46" s="75"/>
      <c r="DM46" s="75"/>
      <c r="DN46" s="75"/>
      <c r="DO46" s="75"/>
      <c r="DP46" s="75"/>
      <c r="DQ46" s="75"/>
      <c r="DR46" s="75"/>
      <c r="DS46" s="75"/>
      <c r="DT46" s="75"/>
      <c r="DU46" s="75"/>
      <c r="DV46" s="75"/>
      <c r="DW46" s="75"/>
      <c r="DX46" s="75"/>
      <c r="DY46" s="75"/>
      <c r="DZ46" s="75"/>
      <c r="EA46" s="75"/>
      <c r="EB46" s="75"/>
      <c r="EC46" s="75"/>
      <c r="ED46" s="75"/>
      <c r="EE46" s="75"/>
      <c r="EF46" s="75"/>
      <c r="EG46" s="75"/>
      <c r="EH46" s="75"/>
      <c r="EI46" s="75"/>
      <c r="EJ46" s="75"/>
      <c r="EK46" s="75"/>
      <c r="EL46" s="75"/>
      <c r="EM46" s="75"/>
      <c r="EN46" s="75"/>
      <c r="EO46" s="75"/>
      <c r="EP46" s="75"/>
      <c r="EQ46" s="75"/>
      <c r="ER46" s="75"/>
      <c r="ES46" s="75"/>
      <c r="ET46" s="75"/>
      <c r="EU46" s="75"/>
      <c r="EV46" s="75"/>
      <c r="EW46" s="75"/>
      <c r="EX46" s="75"/>
      <c r="EY46" s="75"/>
      <c r="EZ46" s="75"/>
      <c r="FA46" s="75"/>
      <c r="FB46" s="75"/>
      <c r="FC46" s="75"/>
      <c r="FD46" s="75"/>
      <c r="FE46" s="75"/>
      <c r="FF46" s="75"/>
      <c r="FG46" s="75"/>
      <c r="FH46" s="75"/>
      <c r="FI46" s="75"/>
      <c r="FJ46" s="75"/>
      <c r="FK46" s="75"/>
      <c r="FL46" s="75"/>
      <c r="FM46" s="75"/>
      <c r="FN46" s="75"/>
      <c r="FO46" s="75"/>
      <c r="FP46" s="75"/>
      <c r="FQ46" s="75"/>
      <c r="FR46" s="75"/>
      <c r="FS46" s="75"/>
      <c r="FT46" s="75"/>
      <c r="FU46" s="75"/>
      <c r="FV46" s="75"/>
      <c r="FW46" s="75"/>
      <c r="FX46" s="75"/>
      <c r="FY46" s="75"/>
      <c r="FZ46" s="75"/>
      <c r="GA46" s="75"/>
      <c r="GB46" s="75"/>
      <c r="GC46" s="75"/>
      <c r="GD46" s="75"/>
      <c r="GE46" s="75"/>
      <c r="GF46" s="75"/>
      <c r="GG46" s="75"/>
      <c r="GH46" s="75"/>
      <c r="GI46" s="75"/>
      <c r="GJ46" s="75"/>
      <c r="GK46" s="75"/>
      <c r="GL46" s="75"/>
      <c r="GM46" s="75"/>
      <c r="GN46" s="75"/>
      <c r="GO46" s="75"/>
      <c r="GP46" s="75"/>
      <c r="GQ46" s="75"/>
      <c r="GR46" s="75"/>
      <c r="GS46" s="75"/>
      <c r="GT46" s="75"/>
      <c r="GU46" s="75"/>
      <c r="GV46" s="75"/>
      <c r="GW46" s="75"/>
      <c r="GX46" s="75"/>
      <c r="GY46" s="75"/>
      <c r="GZ46" s="75"/>
      <c r="HA46" s="75"/>
      <c r="HB46" s="75"/>
      <c r="HC46" s="75"/>
      <c r="HD46" s="75"/>
      <c r="HE46" s="75"/>
      <c r="HF46" s="75"/>
      <c r="HG46" s="75"/>
      <c r="HH46" s="75"/>
      <c r="HI46" s="75"/>
      <c r="HJ46" s="75"/>
      <c r="HK46" s="75"/>
      <c r="HL46" s="75"/>
      <c r="HM46" s="75"/>
      <c r="HN46" s="75"/>
      <c r="HO46" s="75"/>
      <c r="HP46" s="75"/>
      <c r="HQ46" s="75"/>
      <c r="HR46" s="75"/>
      <c r="HS46" s="75"/>
      <c r="HT46" s="75"/>
      <c r="HU46" s="75"/>
      <c r="HV46" s="75"/>
      <c r="HW46" s="75"/>
      <c r="HX46" s="75"/>
      <c r="HY46" s="75"/>
      <c r="HZ46" s="75"/>
      <c r="IA46" s="75"/>
      <c r="IB46" s="75"/>
      <c r="IC46" s="75"/>
      <c r="ID46" s="75"/>
      <c r="IE46" s="75"/>
      <c r="IF46" s="75"/>
      <c r="IG46" s="75"/>
      <c r="IH46" s="75"/>
      <c r="II46" s="75"/>
      <c r="IJ46" s="75"/>
      <c r="IK46" s="75"/>
      <c r="IL46" s="75"/>
      <c r="IM46" s="75"/>
      <c r="IN46" s="75"/>
      <c r="IO46" s="75"/>
      <c r="IP46" s="75"/>
      <c r="IQ46" s="75"/>
      <c r="IR46" s="75"/>
      <c r="IS46" s="75"/>
      <c r="IT46" s="75"/>
      <c r="IU46" s="75"/>
      <c r="IV46" s="75"/>
    </row>
    <row r="47" spans="1:256" ht="29.1" customHeight="1">
      <c r="A47" s="178"/>
      <c r="B47" s="87" t="s">
        <v>33</v>
      </c>
      <c r="C47" s="165"/>
      <c r="D47" s="165"/>
      <c r="E47" s="106" t="s">
        <v>34</v>
      </c>
      <c r="F47" s="88"/>
      <c r="G47" s="89"/>
      <c r="H47" s="90"/>
      <c r="I47" s="128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7"/>
      <c r="HF47" s="7"/>
      <c r="HG47" s="7"/>
      <c r="HH47" s="7"/>
      <c r="HI47" s="7"/>
      <c r="HJ47" s="7"/>
      <c r="HK47" s="7"/>
      <c r="HL47" s="7"/>
      <c r="HM47" s="7"/>
      <c r="HN47" s="7"/>
      <c r="HO47" s="7"/>
      <c r="HP47" s="7"/>
      <c r="HQ47" s="7"/>
      <c r="HR47" s="7"/>
      <c r="HS47" s="7"/>
      <c r="HT47" s="7"/>
      <c r="HU47" s="7"/>
      <c r="HV47" s="7"/>
      <c r="HW47" s="7"/>
      <c r="HX47" s="7"/>
      <c r="HY47" s="7"/>
      <c r="HZ47" s="7"/>
      <c r="IA47" s="7"/>
      <c r="IB47" s="7"/>
      <c r="IC47" s="7"/>
      <c r="ID47" s="7"/>
      <c r="IE47" s="7"/>
      <c r="IF47" s="7"/>
      <c r="IG47" s="7"/>
      <c r="IH47" s="7"/>
      <c r="II47" s="7"/>
      <c r="IJ47" s="7"/>
      <c r="IK47" s="7"/>
      <c r="IL47" s="7"/>
      <c r="IM47" s="7"/>
      <c r="IN47" s="7"/>
      <c r="IO47" s="7"/>
      <c r="IP47" s="7"/>
      <c r="IQ47" s="7"/>
      <c r="IR47" s="7"/>
      <c r="IS47" s="7"/>
      <c r="IT47" s="7"/>
      <c r="IU47" s="7"/>
      <c r="IV47" s="7"/>
    </row>
    <row r="48" spans="1:256" ht="29.1" customHeight="1">
      <c r="A48" s="91" t="s">
        <v>35</v>
      </c>
      <c r="B48" s="24"/>
      <c r="C48" s="25"/>
      <c r="D48" s="26">
        <f>(C40+C18-C5)</f>
        <v>0</v>
      </c>
      <c r="E48" s="84" t="s">
        <v>16</v>
      </c>
      <c r="F48" s="85"/>
      <c r="G48" s="82">
        <f>(C18)</f>
        <v>0</v>
      </c>
      <c r="H48" s="92"/>
      <c r="I48" s="40"/>
      <c r="J48" s="7"/>
    </row>
    <row r="49" spans="1:256" ht="29.1" customHeight="1">
      <c r="A49" s="91" t="s">
        <v>36</v>
      </c>
      <c r="B49" s="24"/>
      <c r="C49" s="25"/>
      <c r="D49" s="26">
        <f>(G18)</f>
        <v>0</v>
      </c>
      <c r="E49" s="102" t="s">
        <v>37</v>
      </c>
      <c r="F49" s="83"/>
      <c r="G49" s="27"/>
      <c r="H49" s="93"/>
      <c r="I49" s="86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  <c r="IB49" s="19"/>
      <c r="IC49" s="19"/>
      <c r="ID49" s="19"/>
      <c r="IE49" s="19"/>
      <c r="IF49" s="19"/>
      <c r="IG49" s="19"/>
      <c r="IH49" s="19"/>
      <c r="II49" s="19"/>
      <c r="IJ49" s="19"/>
      <c r="IK49" s="19"/>
      <c r="IL49" s="19"/>
      <c r="IM49" s="19"/>
      <c r="IN49" s="19"/>
      <c r="IO49" s="19"/>
      <c r="IP49" s="19"/>
      <c r="IQ49" s="19"/>
      <c r="IR49" s="19"/>
      <c r="IS49" s="19"/>
      <c r="IT49" s="19"/>
      <c r="IU49" s="19"/>
      <c r="IV49" s="19"/>
    </row>
    <row r="50" spans="1:256" ht="29.1" customHeight="1">
      <c r="A50" s="91" t="s">
        <v>38</v>
      </c>
      <c r="B50" s="24"/>
      <c r="C50" s="25"/>
      <c r="D50" s="26">
        <f>(G17)</f>
        <v>0</v>
      </c>
      <c r="E50" s="107">
        <v>1</v>
      </c>
      <c r="F50" s="158"/>
      <c r="G50" s="158">
        <v>0</v>
      </c>
      <c r="H50" s="93"/>
      <c r="I50" s="40"/>
      <c r="J50" s="7"/>
    </row>
    <row r="51" spans="1:256" ht="21.95" customHeight="1">
      <c r="A51" s="94" t="s">
        <v>39</v>
      </c>
      <c r="B51" s="24"/>
      <c r="C51" s="25"/>
      <c r="D51" s="26">
        <f>SUM(D48:D50)</f>
        <v>0</v>
      </c>
      <c r="E51" s="108">
        <v>2</v>
      </c>
      <c r="F51" s="158"/>
      <c r="G51" s="158">
        <v>0</v>
      </c>
      <c r="H51" s="95" t="s">
        <v>40</v>
      </c>
      <c r="I51" s="40"/>
      <c r="J51" s="7"/>
    </row>
    <row r="52" spans="1:256" ht="30" customHeight="1" thickBot="1">
      <c r="A52" s="91" t="s">
        <v>41</v>
      </c>
      <c r="B52" s="24"/>
      <c r="C52" s="25"/>
      <c r="D52" s="26">
        <f>(C40+F40+I40)</f>
        <v>0</v>
      </c>
      <c r="E52" s="109">
        <v>3</v>
      </c>
      <c r="F52" s="158"/>
      <c r="G52" s="158">
        <v>0</v>
      </c>
      <c r="H52" s="179">
        <f>SUM(G50:G52)</f>
        <v>0</v>
      </c>
      <c r="I52" s="40"/>
      <c r="J52" s="7"/>
    </row>
    <row r="53" spans="1:256" ht="23.1" customHeight="1" thickBot="1">
      <c r="A53" s="96" t="s">
        <v>42</v>
      </c>
      <c r="B53" s="36"/>
      <c r="C53" s="37"/>
      <c r="D53" s="38">
        <f>(D51-D52)</f>
        <v>0</v>
      </c>
      <c r="E53" s="135" t="s">
        <v>43</v>
      </c>
      <c r="F53" s="28"/>
      <c r="G53" s="27">
        <f>(G48-H52)</f>
        <v>0</v>
      </c>
      <c r="H53" s="97"/>
      <c r="I53" s="40"/>
      <c r="J53" s="7"/>
    </row>
    <row r="54" spans="1:256" ht="23.1" customHeight="1">
      <c r="A54" s="98" t="s">
        <v>44</v>
      </c>
      <c r="B54" s="39"/>
      <c r="C54" s="180"/>
      <c r="D54" s="181"/>
      <c r="E54" s="3"/>
      <c r="F54" s="159">
        <v>100</v>
      </c>
      <c r="G54" s="158">
        <v>0</v>
      </c>
      <c r="H54" s="92"/>
      <c r="I54" s="40"/>
      <c r="J54" s="7"/>
    </row>
    <row r="55" spans="1:256" ht="29.25" customHeight="1">
      <c r="A55" s="129">
        <v>1</v>
      </c>
      <c r="B55" s="130"/>
      <c r="C55" s="182">
        <v>0</v>
      </c>
      <c r="D55" s="99"/>
      <c r="E55" s="6"/>
      <c r="F55" s="183">
        <v>50</v>
      </c>
      <c r="G55" s="158"/>
      <c r="H55" s="93"/>
      <c r="I55" s="40"/>
      <c r="J55" s="7"/>
    </row>
    <row r="56" spans="1:256" ht="29.25" customHeight="1">
      <c r="A56" s="129">
        <f t="shared" ref="A56:A58" si="3">(A55+1)</f>
        <v>2</v>
      </c>
      <c r="B56" s="130"/>
      <c r="C56" s="182">
        <v>0</v>
      </c>
      <c r="D56" s="99"/>
      <c r="E56" s="6"/>
      <c r="F56" s="183">
        <v>20</v>
      </c>
      <c r="G56" s="158"/>
      <c r="H56" s="93"/>
      <c r="I56" s="40"/>
      <c r="J56" s="7"/>
    </row>
    <row r="57" spans="1:256" ht="29.25" customHeight="1">
      <c r="A57" s="129">
        <f t="shared" si="3"/>
        <v>3</v>
      </c>
      <c r="B57" s="130"/>
      <c r="C57" s="182">
        <v>0</v>
      </c>
      <c r="D57" s="42"/>
      <c r="E57" s="40"/>
      <c r="F57" s="183">
        <v>10</v>
      </c>
      <c r="G57" s="158"/>
      <c r="H57" s="184" t="s">
        <v>12</v>
      </c>
      <c r="I57" s="40"/>
      <c r="J57" s="7"/>
    </row>
    <row r="58" spans="1:256" ht="29.25" customHeight="1" thickBot="1">
      <c r="A58" s="129">
        <f t="shared" si="3"/>
        <v>4</v>
      </c>
      <c r="B58" s="130"/>
      <c r="C58" s="182">
        <v>0</v>
      </c>
      <c r="D58" s="43"/>
      <c r="E58" s="40"/>
      <c r="F58" s="183">
        <v>5</v>
      </c>
      <c r="G58" s="158"/>
      <c r="H58" s="100">
        <f>SUM(G54:G58)</f>
        <v>0</v>
      </c>
      <c r="I58" s="86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  <c r="DB58" s="19"/>
      <c r="DC58" s="19"/>
      <c r="DD58" s="19"/>
      <c r="DE58" s="19"/>
      <c r="DF58" s="19"/>
      <c r="DG58" s="19"/>
      <c r="DH58" s="19"/>
      <c r="DI58" s="19"/>
      <c r="DJ58" s="19"/>
      <c r="DK58" s="19"/>
      <c r="DL58" s="19"/>
      <c r="DM58" s="19"/>
      <c r="DN58" s="19"/>
      <c r="DO58" s="19"/>
      <c r="DP58" s="19"/>
      <c r="DQ58" s="19"/>
      <c r="DR58" s="19"/>
      <c r="DS58" s="19"/>
      <c r="DT58" s="19"/>
      <c r="DU58" s="19"/>
      <c r="DV58" s="19"/>
      <c r="DW58" s="19"/>
      <c r="DX58" s="19"/>
      <c r="DY58" s="19"/>
      <c r="DZ58" s="19"/>
      <c r="EA58" s="19"/>
      <c r="EB58" s="19"/>
      <c r="EC58" s="19"/>
      <c r="ED58" s="19"/>
      <c r="EE58" s="19"/>
      <c r="EF58" s="19"/>
      <c r="EG58" s="19"/>
      <c r="EH58" s="19"/>
      <c r="EI58" s="19"/>
      <c r="EJ58" s="19"/>
      <c r="EK58" s="19"/>
      <c r="EL58" s="19"/>
      <c r="EM58" s="19"/>
      <c r="EN58" s="19"/>
      <c r="EO58" s="19"/>
      <c r="EP58" s="19"/>
      <c r="EQ58" s="19"/>
      <c r="ER58" s="19"/>
      <c r="ES58" s="19"/>
      <c r="ET58" s="19"/>
      <c r="EU58" s="19"/>
      <c r="EV58" s="19"/>
      <c r="EW58" s="19"/>
      <c r="EX58" s="19"/>
      <c r="EY58" s="19"/>
      <c r="EZ58" s="19"/>
      <c r="FA58" s="19"/>
      <c r="FB58" s="19"/>
      <c r="FC58" s="19"/>
      <c r="FD58" s="19"/>
      <c r="FE58" s="19"/>
      <c r="FF58" s="19"/>
      <c r="FG58" s="19"/>
      <c r="FH58" s="19"/>
      <c r="FI58" s="19"/>
      <c r="FJ58" s="19"/>
      <c r="FK58" s="19"/>
      <c r="FL58" s="19"/>
      <c r="FM58" s="19"/>
      <c r="FN58" s="19"/>
      <c r="FO58" s="19"/>
      <c r="FP58" s="19"/>
      <c r="FQ58" s="19"/>
      <c r="FR58" s="19"/>
      <c r="FS58" s="19"/>
      <c r="FT58" s="19"/>
      <c r="FU58" s="19"/>
      <c r="FV58" s="19"/>
      <c r="FW58" s="19"/>
      <c r="FX58" s="19"/>
      <c r="FY58" s="19"/>
      <c r="FZ58" s="19"/>
      <c r="GA58" s="19"/>
      <c r="GB58" s="19"/>
      <c r="GC58" s="19"/>
      <c r="GD58" s="19"/>
      <c r="GE58" s="19"/>
      <c r="GF58" s="19"/>
      <c r="GG58" s="19"/>
      <c r="GH58" s="19"/>
      <c r="GI58" s="19"/>
      <c r="GJ58" s="19"/>
      <c r="GK58" s="19"/>
      <c r="GL58" s="19"/>
      <c r="GM58" s="19"/>
      <c r="GN58" s="19"/>
      <c r="GO58" s="19"/>
      <c r="GP58" s="19"/>
      <c r="GQ58" s="19"/>
      <c r="GR58" s="19"/>
      <c r="GS58" s="19"/>
      <c r="GT58" s="19"/>
      <c r="GU58" s="19"/>
      <c r="GV58" s="19"/>
      <c r="GW58" s="19"/>
      <c r="GX58" s="19"/>
      <c r="GY58" s="19"/>
      <c r="GZ58" s="19"/>
      <c r="HA58" s="19"/>
      <c r="HB58" s="19"/>
      <c r="HC58" s="19"/>
      <c r="HD58" s="19"/>
      <c r="HE58" s="19"/>
      <c r="HF58" s="19"/>
      <c r="HG58" s="19"/>
      <c r="HH58" s="19"/>
      <c r="HI58" s="19"/>
      <c r="HJ58" s="19"/>
      <c r="HK58" s="19"/>
      <c r="HL58" s="19"/>
      <c r="HM58" s="19"/>
      <c r="HN58" s="19"/>
      <c r="HO58" s="19"/>
      <c r="HP58" s="19"/>
      <c r="HQ58" s="19"/>
      <c r="HR58" s="19"/>
      <c r="HS58" s="19"/>
      <c r="HT58" s="19"/>
      <c r="HU58" s="19"/>
      <c r="HV58" s="19"/>
      <c r="HW58" s="19"/>
      <c r="HX58" s="19"/>
      <c r="HY58" s="19"/>
      <c r="HZ58" s="19"/>
      <c r="IA58" s="19"/>
      <c r="IB58" s="19"/>
      <c r="IC58" s="19"/>
      <c r="ID58" s="19"/>
      <c r="IE58" s="19"/>
      <c r="IF58" s="19"/>
      <c r="IG58" s="19"/>
      <c r="IH58" s="19"/>
      <c r="II58" s="19"/>
      <c r="IJ58" s="19"/>
      <c r="IK58" s="19"/>
      <c r="IL58" s="19"/>
      <c r="IM58" s="19"/>
      <c r="IN58" s="19"/>
      <c r="IO58" s="19"/>
      <c r="IP58" s="19"/>
      <c r="IQ58" s="19"/>
      <c r="IR58" s="19"/>
      <c r="IS58" s="19"/>
      <c r="IT58" s="19"/>
      <c r="IU58" s="19"/>
      <c r="IV58" s="19"/>
    </row>
    <row r="59" spans="1:256" ht="29.25" customHeight="1" thickBot="1">
      <c r="A59" s="61">
        <v>7</v>
      </c>
      <c r="B59" s="185"/>
      <c r="C59" s="186">
        <v>0</v>
      </c>
      <c r="D59" s="131">
        <f>SUM(C55:C59)</f>
        <v>0</v>
      </c>
      <c r="E59" s="6"/>
      <c r="F59" s="183">
        <v>2</v>
      </c>
      <c r="G59" s="187"/>
      <c r="H59" s="101"/>
      <c r="I59" s="40"/>
      <c r="J59" s="7"/>
    </row>
    <row r="60" spans="1:256" ht="29.25" customHeight="1">
      <c r="A60" s="136" t="s">
        <v>39</v>
      </c>
      <c r="B60" s="137"/>
      <c r="C60" s="138"/>
      <c r="D60" s="139">
        <f>+D51</f>
        <v>0</v>
      </c>
      <c r="E60" s="40"/>
      <c r="F60" s="183">
        <v>1</v>
      </c>
      <c r="G60" s="158"/>
      <c r="H60" s="93"/>
      <c r="I60" s="40"/>
      <c r="J60" s="7"/>
    </row>
    <row r="61" spans="1:256" ht="29.25" customHeight="1">
      <c r="A61" s="140" t="s">
        <v>45</v>
      </c>
      <c r="B61" s="141"/>
      <c r="C61" s="142"/>
      <c r="D61" s="143">
        <f>+D59+D52</f>
        <v>0</v>
      </c>
      <c r="E61" s="40"/>
      <c r="F61" s="183">
        <v>0.5</v>
      </c>
      <c r="G61" s="158"/>
      <c r="H61" s="93"/>
      <c r="I61" s="40"/>
      <c r="J61" s="7"/>
    </row>
    <row r="62" spans="1:256" ht="22.5" customHeight="1" thickBot="1">
      <c r="A62" s="144" t="s">
        <v>46</v>
      </c>
      <c r="B62" s="145"/>
      <c r="C62" s="146"/>
      <c r="D62" s="147">
        <f>+D60-D61</f>
        <v>0</v>
      </c>
      <c r="E62" s="40"/>
      <c r="F62" s="183">
        <v>0.2</v>
      </c>
      <c r="G62" s="158"/>
      <c r="H62" s="93"/>
      <c r="I62" s="40"/>
      <c r="J62" s="7"/>
    </row>
    <row r="63" spans="1:256" ht="22.5" customHeight="1">
      <c r="A63" s="102" t="s">
        <v>47</v>
      </c>
      <c r="B63" s="40"/>
      <c r="C63" s="40"/>
      <c r="D63" s="40"/>
      <c r="E63" s="6"/>
      <c r="F63" s="183">
        <v>0.1</v>
      </c>
      <c r="G63" s="158"/>
      <c r="H63" s="184" t="s">
        <v>48</v>
      </c>
      <c r="I63" s="40"/>
      <c r="J63" s="7"/>
    </row>
    <row r="64" spans="1:256" ht="22.5" customHeight="1" thickBot="1">
      <c r="A64" s="103" t="s">
        <v>49</v>
      </c>
      <c r="B64" s="29" t="s">
        <v>50</v>
      </c>
      <c r="C64" s="30"/>
      <c r="D64" s="30"/>
      <c r="E64" s="6"/>
      <c r="F64" s="183">
        <v>0.05</v>
      </c>
      <c r="G64" s="158">
        <v>0</v>
      </c>
      <c r="H64" s="100">
        <f>SUM(G59:G64)</f>
        <v>0</v>
      </c>
      <c r="I64" s="40"/>
      <c r="J64" s="7"/>
    </row>
    <row r="65" spans="1:10" ht="22.5" customHeight="1">
      <c r="A65" s="103" t="s">
        <v>51</v>
      </c>
      <c r="B65" s="29" t="s">
        <v>52</v>
      </c>
      <c r="C65" s="30"/>
      <c r="D65" s="30"/>
      <c r="E65" s="32" t="s">
        <v>43</v>
      </c>
      <c r="F65" s="33"/>
      <c r="G65" s="34">
        <f>SUM(G54:G64)</f>
        <v>0</v>
      </c>
      <c r="H65" s="104"/>
      <c r="I65" s="40"/>
      <c r="J65" s="7"/>
    </row>
    <row r="66" spans="1:10" ht="22.5" customHeight="1">
      <c r="A66" s="44" t="s">
        <v>53</v>
      </c>
      <c r="B66" s="45">
        <v>280643</v>
      </c>
      <c r="C66" s="46"/>
      <c r="D66" s="47"/>
      <c r="E66" s="188"/>
      <c r="F66" s="188"/>
      <c r="G66" s="105" t="str">
        <f>IF(G65=G53,"BALANCED!","NOT BALANCED")</f>
        <v>BALANCED!</v>
      </c>
      <c r="H66" s="189"/>
      <c r="I66" s="40"/>
      <c r="J66" s="7"/>
    </row>
    <row r="67" spans="1:10" ht="5.25" customHeight="1">
      <c r="A67" s="7"/>
      <c r="B67" s="7"/>
      <c r="C67" s="7"/>
      <c r="D67" s="7"/>
      <c r="E67" s="40"/>
      <c r="F67" s="40"/>
      <c r="G67" s="40"/>
      <c r="H67" s="40"/>
      <c r="I67" s="73"/>
    </row>
    <row r="68" spans="1:10" ht="15.95" customHeight="1"/>
    <row r="69" spans="1:10" ht="15.95" customHeight="1"/>
    <row r="70" spans="1:10" ht="21.95" customHeight="1"/>
  </sheetData>
  <hyperlinks>
    <hyperlink ref="E2" r:id="rId1" xr:uid="{55F809A0-8109-48AC-A376-076651199F1A}"/>
  </hyperlinks>
  <printOptions horizontalCentered="1"/>
  <pageMargins left="0.5" right="0.5" top="0.5" bottom="0.55069444444444449" header="0" footer="0"/>
  <pageSetup paperSize="9" scale="97" fitToHeight="0" orientation="landscape" horizontalDpi="0" verticalDpi="0" r:id="rId2"/>
  <headerFooter alignWithMargins="0">
    <oddFooter>&amp;C&amp;P</oddFooter>
  </headerFooter>
  <rowBreaks count="3" manualBreakCount="3">
    <brk id="19" max="8" man="1"/>
    <brk id="46" max="16383" man="1"/>
    <brk id="6550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Oliver</dc:creator>
  <cp:keywords/>
  <dc:description/>
  <cp:lastModifiedBy>P&amp;F St Denis</cp:lastModifiedBy>
  <cp:revision/>
  <dcterms:created xsi:type="dcterms:W3CDTF">2017-02-27T00:45:29Z</dcterms:created>
  <dcterms:modified xsi:type="dcterms:W3CDTF">2020-02-21T09:36:38Z</dcterms:modified>
  <cp:category/>
  <cp:contentStatus/>
</cp:coreProperties>
</file>